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365" tabRatio="946" activeTab="4"/>
  </bookViews>
  <sheets>
    <sheet name="Technical Information" sheetId="1" r:id="rId1"/>
    <sheet name="Financial Information" sheetId="2" r:id="rId2"/>
    <sheet name="Other Information" sheetId="3" r:id="rId3"/>
    <sheet name="Consumer Category" sheetId="4" r:id="rId4"/>
    <sheet name="AT&amp;C Loss Information" sheetId="5" r:id="rId5"/>
  </sheets>
  <definedNames>
    <definedName name="_xlfn.IFERROR" hidden="1">#NAME?</definedName>
    <definedName name="_xlnm.Print_Area" localSheetId="4">'AT&amp;C Loss Information'!$B$4:$M$33</definedName>
    <definedName name="_xlnm.Print_Area" localSheetId="3">'Consumer Category'!$A$3:$H$42</definedName>
    <definedName name="_xlnm.Print_Area" localSheetId="1">'Financial Information'!$A$4:$E$53</definedName>
    <definedName name="_xlnm.Print_Area" localSheetId="2">'Other Information'!$A$8:$F$34</definedName>
    <definedName name="_xlnm.Print_Area" localSheetId="0">'Technical Information'!$A$8:$E$49</definedName>
    <definedName name="Resources_Discussions_Annual_Plan_2012_2013">#REF!</definedName>
  </definedNames>
  <calcPr fullCalcOnLoad="1"/>
</workbook>
</file>

<file path=xl/sharedStrings.xml><?xml version="1.0" encoding="utf-8"?>
<sst xmlns="http://schemas.openxmlformats.org/spreadsheetml/2006/main" count="187" uniqueCount="168">
  <si>
    <t>2014-15</t>
  </si>
  <si>
    <t>2015-16</t>
  </si>
  <si>
    <t>2016-17</t>
  </si>
  <si>
    <t>Revenue from Operations</t>
  </si>
  <si>
    <t>Debtors for sale of energy/Trade receivables</t>
  </si>
  <si>
    <t>ra_alex@pfcindia.com</t>
  </si>
  <si>
    <t>rajesh_mattupalli@pfcindia.com</t>
  </si>
  <si>
    <t>नोट: कृपया लागू होने वाले ग्रीन सेल को भरें</t>
  </si>
  <si>
    <t xml:space="preserve">सूचना को ईमेल किया जा सकता है </t>
  </si>
  <si>
    <t>(या)</t>
  </si>
  <si>
    <t>तकनीकी सूचना</t>
  </si>
  <si>
    <t>मद</t>
  </si>
  <si>
    <t>क्रम सं.</t>
  </si>
  <si>
    <t xml:space="preserve">वर्ष के अंत में संस्थापित क्षमता (मेगावाट) </t>
  </si>
  <si>
    <t xml:space="preserve">i)   थर्मल </t>
  </si>
  <si>
    <t>ii)   हाइडल</t>
  </si>
  <si>
    <t>iii)  गैस</t>
  </si>
  <si>
    <t>iv)  डीजल</t>
  </si>
  <si>
    <t>v)   अन्य</t>
  </si>
  <si>
    <t xml:space="preserve">     कुल  (1)</t>
  </si>
  <si>
    <t>सकल उत्पादन सहित अतिरिक्त खपत (मे.कि.वा.घं.)</t>
  </si>
  <si>
    <t xml:space="preserve">      कुल   (2)</t>
  </si>
  <si>
    <t>कुल अतिरिक्त खपत (मे.कि.वा.घं.)  (3)</t>
  </si>
  <si>
    <t>निवल उत्पादन (2-3)   (मे.कि.वा.घं.)</t>
  </si>
  <si>
    <t>विद्युत खरीद (मे.कि.वा.घं.)</t>
  </si>
  <si>
    <t>ऊर्जा उपलब्धता - समग्र (4+5) (मे.कि.वा.घं.)</t>
  </si>
  <si>
    <t>टी एंड डी हानियाँ (मे.कि.वा.घं.)</t>
  </si>
  <si>
    <t xml:space="preserve"> i)  पारेषण हानि </t>
  </si>
  <si>
    <t xml:space="preserve">ii)  वितरण हानि </t>
  </si>
  <si>
    <t>कुल 7:  (i)+(ii)</t>
  </si>
  <si>
    <t>ऊर्जा विक्रय (मे.कि.वा.घं.)</t>
  </si>
  <si>
    <t xml:space="preserve"> i)  राज्य के भीतर</t>
  </si>
  <si>
    <t>ii)   32/5000 यूआई/ ट्रेडिंग से राज्य के बाहर</t>
  </si>
  <si>
    <t>कुल 8: (i)+(ii)</t>
  </si>
  <si>
    <t xml:space="preserve">वित्तीय सूचना </t>
  </si>
  <si>
    <t xml:space="preserve">क्रम सं. </t>
  </si>
  <si>
    <t xml:space="preserve">मद </t>
  </si>
  <si>
    <t>राजस्व प्राप्तियाँ (Rs. crore)</t>
  </si>
  <si>
    <t>क)  विद्युत की बिक्री से राजस्व</t>
  </si>
  <si>
    <t xml:space="preserve">     i)  राज्य के भीतर</t>
  </si>
  <si>
    <t xml:space="preserve">     ii)  यूआई/ ट्रेडिंग से राज्य के बाहर</t>
  </si>
  <si>
    <t xml:space="preserve"> उप-जोड़ (i)+(ii)</t>
  </si>
  <si>
    <t>ख)  निर्धारित सब्सिडी, यदि कोई है</t>
  </si>
  <si>
    <t>ग)  विविध प्राप्तियाँ</t>
  </si>
  <si>
    <r>
      <t xml:space="preserve">          </t>
    </r>
    <r>
      <rPr>
        <b/>
        <sz val="10"/>
        <rFont val="Arial"/>
        <family val="2"/>
      </rPr>
      <t>कुल राजस्व</t>
    </r>
    <r>
      <rPr>
        <sz val="10"/>
        <rFont val="Arial"/>
        <family val="2"/>
      </rPr>
      <t>: (क+ख+ग)</t>
    </r>
  </si>
  <si>
    <t>राजस्व व्यय (करोड रुपए)</t>
  </si>
  <si>
    <t>i)   उत्पादन लागत</t>
  </si>
  <si>
    <t>ii)   विद्युत खरीद लागत</t>
  </si>
  <si>
    <t xml:space="preserve">iii)  कार्मिक लागत </t>
  </si>
  <si>
    <t>iv)  अन्य:</t>
  </si>
  <si>
    <t xml:space="preserve">     (क) आर एंड एम लागत </t>
  </si>
  <si>
    <t xml:space="preserve">     (ख) प्रशासनिक एवं सामान्य व्यय </t>
  </si>
  <si>
    <t>कुल</t>
  </si>
  <si>
    <t>v) मूल्य ह्रास (Rs. crore)</t>
  </si>
  <si>
    <r>
      <rPr>
        <b/>
        <sz val="10"/>
        <rFont val="Arial"/>
        <family val="2"/>
      </rPr>
      <t xml:space="preserve">कुल 2: </t>
    </r>
    <r>
      <rPr>
        <sz val="10"/>
        <rFont val="Arial"/>
        <family val="2"/>
      </rPr>
      <t>(i) + (ii) + (iii) + (iv) + (v)</t>
    </r>
  </si>
  <si>
    <t>ब्याज व्यय (Rs.crore)</t>
  </si>
  <si>
    <t>i)    मार्केट ऋण पर/बैंकों/वित्तीय संसथान/बॉण्ड्य</t>
  </si>
  <si>
    <t xml:space="preserve">ii)   राज्य सरकारी ऋण पर </t>
  </si>
  <si>
    <t xml:space="preserve">iii)   अन्य वित्त प्रभार </t>
  </si>
  <si>
    <t xml:space="preserve">     कुल (3): (i) + (ii) + (iii)</t>
  </si>
  <si>
    <t>कुल व्यय : (2) + (3)</t>
  </si>
  <si>
    <t>कर व्यय</t>
  </si>
  <si>
    <t xml:space="preserve">कर पश्चात निवल लाभ </t>
  </si>
  <si>
    <t xml:space="preserve">अन्य कोई परिसंपत्तियाँ </t>
  </si>
  <si>
    <t xml:space="preserve">कुल बकाया ऋण </t>
  </si>
  <si>
    <t xml:space="preserve">i) बैंक/वित्तीय संस्थान </t>
  </si>
  <si>
    <t>ii) बॉण्ड्स</t>
  </si>
  <si>
    <t xml:space="preserve">iii)  राज्य सरकार ऋण </t>
  </si>
  <si>
    <r>
      <t xml:space="preserve">चालू वर्ष के लिए बुक की जाने वाली सब्सिडी के विरूद्ध सब्सिडी प्राप्त की गई </t>
    </r>
    <r>
      <rPr>
        <sz val="10"/>
        <color indexed="8"/>
        <rFont val="Arial"/>
        <family val="2"/>
      </rPr>
      <t>(</t>
    </r>
    <r>
      <rPr>
        <sz val="10"/>
        <color indexed="8"/>
        <rFont val="Mangal"/>
        <family val="1"/>
      </rPr>
      <t>करोड़ रुपए)</t>
    </r>
  </si>
  <si>
    <r>
      <t xml:space="preserve">पिछले वर्ष के लिए आरक्षित सब्सिडी के विरूद्ध सब्सिडी प्राप्त </t>
    </r>
    <r>
      <rPr>
        <sz val="10"/>
        <color indexed="8"/>
        <rFont val="Arial"/>
        <family val="2"/>
      </rPr>
      <t>(</t>
    </r>
    <r>
      <rPr>
        <sz val="10"/>
        <color indexed="8"/>
        <rFont val="Mangal"/>
        <family val="1"/>
      </rPr>
      <t>करोड़ रुपए)</t>
    </r>
  </si>
  <si>
    <t>i) चालू वर्ष के लिए बुक की जाने वाली सब्सिडी के विरूद्ध सब्सिडी प्राप्त की गई (करोड़ रुपए)</t>
  </si>
  <si>
    <t>ii)पिछले वर्ष के लिए आरक्षित सब्सिडी के विरूद्ध सब्सिडी प्राप्त (करोड़ रुपए)</t>
  </si>
  <si>
    <t>ii) वर्ष के दौरान कुल सब्सिडी प्राप्त (करोड़ रुपए)</t>
  </si>
  <si>
    <t>इक्विटी (करोड़ रुपए)</t>
  </si>
  <si>
    <t xml:space="preserve">अन्य सहायक सूचना </t>
  </si>
  <si>
    <t>ii)  वर्ष के अंत में संचयी मूल्यह्रास</t>
  </si>
  <si>
    <t>iv)  कार्य प्रगति में है</t>
  </si>
  <si>
    <t>31 मार्च, 2014 के अनुसार</t>
  </si>
  <si>
    <t>31 मार्च, 2015 के अनुसार</t>
  </si>
  <si>
    <t>31 मार्च, 2016 के अनुसार</t>
  </si>
  <si>
    <t>31 मार्च, 2017 के अनुसार</t>
  </si>
  <si>
    <t>i)   वर्ष के अंत में सेवा में सकल अचल परिसंपत्तियाँ (करोड़ रुपए)</t>
  </si>
  <si>
    <t>iii)  वर्ष के अंत में निवल अचल परिसंपत्तियाँ (करोड़ रुपए)</t>
  </si>
  <si>
    <t>i) ऊर्जा की बिक्री के लिए सकल देयता (करोड़ रुपए)</t>
  </si>
  <si>
    <t>ii) संदेहास्पद ऋण के लिए प्रावधान (करोड़ रुपए)</t>
  </si>
  <si>
    <t>i) ऊर्जा की बिक्री के लिए निवल देयता (करोड़ रुपए)</t>
  </si>
  <si>
    <t>विद्युत की खरीद के लिए लेन-देन (करोड़ रुपए)</t>
  </si>
  <si>
    <t xml:space="preserve">उपभोक्ता की श्रेणी-वार सूचना </t>
  </si>
  <si>
    <t>उपभोक्ता की श्रेणी</t>
  </si>
  <si>
    <t>ऊर्जा विक्रय (मे.कि.वा.घं)</t>
  </si>
  <si>
    <t>राजस्व (करोड़ रुपए)</t>
  </si>
  <si>
    <t xml:space="preserve">कुल योग </t>
  </si>
  <si>
    <t>घरेलू</t>
  </si>
  <si>
    <t xml:space="preserve">वाणिज्यिक </t>
  </si>
  <si>
    <t>सार्वजनिक लाइटिंग</t>
  </si>
  <si>
    <t xml:space="preserve">सिंचाई, जल एवं कृषि </t>
  </si>
  <si>
    <t xml:space="preserve">सार्वजनिक जल कार्य </t>
  </si>
  <si>
    <t>औद्योगिक</t>
  </si>
  <si>
    <t xml:space="preserve"> i)  एलटी.</t>
  </si>
  <si>
    <t>ii)  एचटी</t>
  </si>
  <si>
    <t xml:space="preserve">रेलवे ट्रेक्शन </t>
  </si>
  <si>
    <t>विस्तृत आपूर्ति</t>
  </si>
  <si>
    <t xml:space="preserve">अस्थाई आपूर्ति </t>
  </si>
  <si>
    <t xml:space="preserve">कुल : राज्य के भीतर </t>
  </si>
  <si>
    <t xml:space="preserve">राज्य से बाहर - यूआई/ट्रेडेड </t>
  </si>
  <si>
    <t xml:space="preserve">एटी एंड सी हानियों का आकलन </t>
  </si>
  <si>
    <r>
      <t>ए</t>
    </r>
    <r>
      <rPr>
        <b/>
        <sz val="12"/>
        <color indexed="8"/>
        <rFont val="Arial"/>
        <family val="2"/>
      </rPr>
      <t>1</t>
    </r>
  </si>
  <si>
    <r>
      <t>ऊर्जा उत्पादन</t>
    </r>
    <r>
      <rPr>
        <sz val="12"/>
        <color indexed="8"/>
        <rFont val="Arial"/>
        <family val="2"/>
      </rPr>
      <t xml:space="preserve"> (</t>
    </r>
    <r>
      <rPr>
        <sz val="12"/>
        <color indexed="8"/>
        <rFont val="Mangal"/>
        <family val="1"/>
      </rPr>
      <t>एमयू</t>
    </r>
    <r>
      <rPr>
        <sz val="12"/>
        <color indexed="8"/>
        <rFont val="Arial"/>
        <family val="2"/>
      </rPr>
      <t>)</t>
    </r>
  </si>
  <si>
    <r>
      <t>ए</t>
    </r>
    <r>
      <rPr>
        <b/>
        <sz val="12"/>
        <color indexed="8"/>
        <rFont val="Arial"/>
        <family val="2"/>
      </rPr>
      <t xml:space="preserve"> 2</t>
    </r>
  </si>
  <si>
    <r>
      <t xml:space="preserve">अतिरिक्त खपत </t>
    </r>
    <r>
      <rPr>
        <sz val="12"/>
        <color indexed="8"/>
        <rFont val="Arial"/>
        <family val="2"/>
      </rPr>
      <t>(</t>
    </r>
    <r>
      <rPr>
        <sz val="12"/>
        <color indexed="8"/>
        <rFont val="Mangal"/>
        <family val="1"/>
      </rPr>
      <t>एमयू</t>
    </r>
    <r>
      <rPr>
        <sz val="12"/>
        <color indexed="8"/>
        <rFont val="Arial"/>
        <family val="2"/>
      </rPr>
      <t>)</t>
    </r>
  </si>
  <si>
    <r>
      <t>ए</t>
    </r>
    <r>
      <rPr>
        <b/>
        <sz val="12"/>
        <color indexed="8"/>
        <rFont val="Arial"/>
        <family val="2"/>
      </rPr>
      <t xml:space="preserve"> 3</t>
    </r>
  </si>
  <si>
    <r>
      <t>ऊर्जा खरीद</t>
    </r>
    <r>
      <rPr>
        <sz val="12"/>
        <color indexed="8"/>
        <rFont val="Arial"/>
        <family val="2"/>
      </rPr>
      <t xml:space="preserve"> (</t>
    </r>
    <r>
      <rPr>
        <sz val="12"/>
        <color indexed="8"/>
        <rFont val="Mangal"/>
        <family val="1"/>
      </rPr>
      <t>सकल</t>
    </r>
    <r>
      <rPr>
        <sz val="12"/>
        <color indexed="8"/>
        <rFont val="Arial"/>
        <family val="2"/>
      </rPr>
      <t>) (</t>
    </r>
    <r>
      <rPr>
        <sz val="12"/>
        <color indexed="8"/>
        <rFont val="Mangal"/>
        <family val="1"/>
      </rPr>
      <t>एमयू</t>
    </r>
    <r>
      <rPr>
        <sz val="12"/>
        <color indexed="8"/>
        <rFont val="Arial"/>
        <family val="2"/>
      </rPr>
      <t>)</t>
    </r>
  </si>
  <si>
    <t>पारेषण हानियों सहित सकल ऊर्जा क्रय</t>
  </si>
  <si>
    <r>
      <t>ए</t>
    </r>
    <r>
      <rPr>
        <b/>
        <sz val="12"/>
        <color indexed="8"/>
        <rFont val="Arial"/>
        <family val="2"/>
      </rPr>
      <t xml:space="preserve"> 4</t>
    </r>
  </si>
  <si>
    <r>
      <t xml:space="preserve">पारेषण हानियां </t>
    </r>
    <r>
      <rPr>
        <sz val="12"/>
        <color indexed="8"/>
        <rFont val="Arial"/>
        <family val="2"/>
      </rPr>
      <t>(</t>
    </r>
    <r>
      <rPr>
        <sz val="12"/>
        <color indexed="8"/>
        <rFont val="Mangal"/>
        <family val="1"/>
      </rPr>
      <t>एमयू</t>
    </r>
    <r>
      <rPr>
        <sz val="12"/>
        <color indexed="8"/>
        <rFont val="Arial"/>
        <family val="2"/>
      </rPr>
      <t>)</t>
    </r>
  </si>
  <si>
    <t>ए</t>
  </si>
  <si>
    <r>
      <t xml:space="preserve">इनपुट ऊर्जा </t>
    </r>
    <r>
      <rPr>
        <sz val="12"/>
        <color indexed="8"/>
        <rFont val="Arial"/>
        <family val="2"/>
      </rPr>
      <t>(</t>
    </r>
    <r>
      <rPr>
        <sz val="12"/>
        <color indexed="8"/>
        <rFont val="Mangal"/>
        <family val="1"/>
      </rPr>
      <t>एमयू</t>
    </r>
    <r>
      <rPr>
        <sz val="12"/>
        <color indexed="8"/>
        <rFont val="Arial"/>
        <family val="2"/>
      </rPr>
      <t>)</t>
    </r>
  </si>
  <si>
    <t>बी</t>
  </si>
  <si>
    <r>
      <t>ऊर्जा ट्रेडेड</t>
    </r>
    <r>
      <rPr>
        <sz val="12"/>
        <color indexed="8"/>
        <rFont val="Arial"/>
        <family val="2"/>
      </rPr>
      <t>/</t>
    </r>
    <r>
      <rPr>
        <sz val="12"/>
        <color indexed="8"/>
        <rFont val="Mangal"/>
        <family val="1"/>
      </rPr>
      <t xml:space="preserve">अंतर-राज्य बिक्री </t>
    </r>
    <r>
      <rPr>
        <sz val="12"/>
        <color indexed="8"/>
        <rFont val="Arial"/>
        <family val="2"/>
      </rPr>
      <t>(</t>
    </r>
    <r>
      <rPr>
        <sz val="12"/>
        <color indexed="8"/>
        <rFont val="Mangal"/>
        <family val="1"/>
      </rPr>
      <t>एमयू</t>
    </r>
    <r>
      <rPr>
        <sz val="12"/>
        <color indexed="8"/>
        <rFont val="Arial"/>
        <family val="2"/>
      </rPr>
      <t>)</t>
    </r>
  </si>
  <si>
    <t>सी</t>
  </si>
  <si>
    <r>
      <t>निवल इनपुट ऊर्जा</t>
    </r>
    <r>
      <rPr>
        <sz val="12"/>
        <color indexed="8"/>
        <rFont val="Arial"/>
        <family val="2"/>
      </rPr>
      <t>(</t>
    </r>
    <r>
      <rPr>
        <sz val="12"/>
        <color indexed="8"/>
        <rFont val="Mangal"/>
        <family val="1"/>
      </rPr>
      <t>एमयू</t>
    </r>
    <r>
      <rPr>
        <sz val="12"/>
        <color indexed="8"/>
        <rFont val="Arial"/>
        <family val="2"/>
      </rPr>
      <t>)</t>
    </r>
  </si>
  <si>
    <t>डी</t>
  </si>
  <si>
    <r>
      <t xml:space="preserve">बेची गई ऊर्जा </t>
    </r>
    <r>
      <rPr>
        <sz val="12"/>
        <color indexed="8"/>
        <rFont val="Arial"/>
        <family val="2"/>
      </rPr>
      <t xml:space="preserve"> (</t>
    </r>
    <r>
      <rPr>
        <sz val="12"/>
        <color indexed="8"/>
        <rFont val="Mangal"/>
        <family val="1"/>
      </rPr>
      <t>एमयू</t>
    </r>
    <r>
      <rPr>
        <sz val="12"/>
        <color indexed="8"/>
        <rFont val="Arial"/>
        <family val="2"/>
      </rPr>
      <t>)</t>
    </r>
  </si>
  <si>
    <r>
      <t>ई</t>
    </r>
    <r>
      <rPr>
        <b/>
        <sz val="12"/>
        <color indexed="8"/>
        <rFont val="Arial"/>
        <family val="2"/>
      </rPr>
      <t>1</t>
    </r>
  </si>
  <si>
    <r>
      <t xml:space="preserve">ऊर्जा की बिक्री से राजस्व </t>
    </r>
    <r>
      <rPr>
        <sz val="12"/>
        <color indexed="8"/>
        <rFont val="Arial"/>
        <family val="2"/>
      </rPr>
      <t>(</t>
    </r>
    <r>
      <rPr>
        <sz val="12"/>
        <color indexed="8"/>
        <rFont val="Mangal"/>
        <family val="1"/>
      </rPr>
      <t>करोड़ रुपए</t>
    </r>
    <r>
      <rPr>
        <sz val="12"/>
        <color indexed="8"/>
        <rFont val="Arial"/>
        <family val="2"/>
      </rPr>
      <t>)</t>
    </r>
  </si>
  <si>
    <r>
      <t>ई</t>
    </r>
    <r>
      <rPr>
        <b/>
        <sz val="12"/>
        <color indexed="8"/>
        <rFont val="Arial"/>
        <family val="2"/>
      </rPr>
      <t>2</t>
    </r>
  </si>
  <si>
    <r>
      <t xml:space="preserve">अन्य प्रचालन से राजस्व </t>
    </r>
    <r>
      <rPr>
        <sz val="12"/>
        <color indexed="8"/>
        <rFont val="Arial"/>
        <family val="2"/>
      </rPr>
      <t>(</t>
    </r>
    <r>
      <rPr>
        <sz val="12"/>
        <color indexed="8"/>
        <rFont val="Mangal"/>
        <family val="1"/>
      </rPr>
      <t>करोड़ रुपए</t>
    </r>
    <r>
      <rPr>
        <sz val="12"/>
        <color indexed="8"/>
        <rFont val="Arial"/>
        <family val="2"/>
      </rPr>
      <t>)</t>
    </r>
  </si>
  <si>
    <r>
      <t>ई</t>
    </r>
    <r>
      <rPr>
        <b/>
        <sz val="12"/>
        <color indexed="8"/>
        <rFont val="Arial"/>
        <family val="2"/>
      </rPr>
      <t>3</t>
    </r>
  </si>
  <si>
    <r>
      <t>ऊर्जा ट्रेडेड से राजस्व</t>
    </r>
    <r>
      <rPr>
        <sz val="12"/>
        <color indexed="8"/>
        <rFont val="Arial"/>
        <family val="2"/>
      </rPr>
      <t>/</t>
    </r>
    <r>
      <rPr>
        <sz val="12"/>
        <color indexed="8"/>
        <rFont val="Mangal"/>
        <family val="1"/>
      </rPr>
      <t xml:space="preserve">अंतर-राज्य बिक्री </t>
    </r>
    <r>
      <rPr>
        <sz val="12"/>
        <color indexed="8"/>
        <rFont val="Arial"/>
        <family val="2"/>
      </rPr>
      <t>(</t>
    </r>
    <r>
      <rPr>
        <sz val="12"/>
        <color indexed="8"/>
        <rFont val="Mangal"/>
        <family val="1"/>
      </rPr>
      <t>करोड़ रुपए)</t>
    </r>
  </si>
  <si>
    <r>
      <t>ई</t>
    </r>
    <r>
      <rPr>
        <b/>
        <sz val="12"/>
        <color indexed="8"/>
        <rFont val="Arial"/>
        <family val="2"/>
      </rPr>
      <t>4</t>
    </r>
  </si>
  <si>
    <r>
      <t xml:space="preserve">वर्ष के दौरान आरक्षित सब्सिडी </t>
    </r>
    <r>
      <rPr>
        <sz val="12"/>
        <color indexed="8"/>
        <rFont val="Arial"/>
        <family val="2"/>
      </rPr>
      <t>(</t>
    </r>
    <r>
      <rPr>
        <sz val="12"/>
        <color indexed="8"/>
        <rFont val="Mangal"/>
        <family val="1"/>
      </rPr>
      <t>करोड़ रुपए</t>
    </r>
    <r>
      <rPr>
        <sz val="12"/>
        <color indexed="8"/>
        <rFont val="Arial"/>
        <family val="2"/>
      </rPr>
      <t>)</t>
    </r>
  </si>
  <si>
    <t>ई</t>
  </si>
  <si>
    <t xml:space="preserve">सब्सिडी के आधार पर ऊर्जा की बिक्री से राजस्व अर्जित </t>
  </si>
  <si>
    <r>
      <t>(</t>
    </r>
    <r>
      <rPr>
        <sz val="12"/>
        <color indexed="8"/>
        <rFont val="Mangal"/>
        <family val="1"/>
      </rPr>
      <t>करोड़ रुपए)</t>
    </r>
  </si>
  <si>
    <r>
      <t>एफ</t>
    </r>
    <r>
      <rPr>
        <b/>
        <sz val="12"/>
        <color indexed="8"/>
        <rFont val="Arial"/>
        <family val="2"/>
      </rPr>
      <t>1</t>
    </r>
  </si>
  <si>
    <r>
      <t xml:space="preserve">वर्ष के दौरान प्राप्त सब्सिडी </t>
    </r>
    <r>
      <rPr>
        <sz val="12"/>
        <color indexed="8"/>
        <rFont val="Arial"/>
        <family val="2"/>
      </rPr>
      <t>(</t>
    </r>
    <r>
      <rPr>
        <sz val="12"/>
        <color indexed="8"/>
        <rFont val="Mangal"/>
        <family val="1"/>
      </rPr>
      <t>करोड़ रुपए)</t>
    </r>
  </si>
  <si>
    <r>
      <t>एफ</t>
    </r>
    <r>
      <rPr>
        <b/>
        <sz val="12"/>
        <color indexed="8"/>
        <rFont val="Arial"/>
        <family val="2"/>
      </rPr>
      <t xml:space="preserve"> 2</t>
    </r>
  </si>
  <si>
    <r>
      <t>एफ</t>
    </r>
    <r>
      <rPr>
        <b/>
        <sz val="12"/>
        <color indexed="8"/>
        <rFont val="Arial"/>
        <family val="2"/>
      </rPr>
      <t xml:space="preserve"> 3</t>
    </r>
  </si>
  <si>
    <t>एफ</t>
  </si>
  <si>
    <t>जी</t>
  </si>
  <si>
    <t>एच</t>
  </si>
  <si>
    <t>आई</t>
  </si>
  <si>
    <t>जे</t>
  </si>
  <si>
    <t>के</t>
  </si>
  <si>
    <t>एल</t>
  </si>
  <si>
    <t>एम</t>
  </si>
  <si>
    <t>ऊर्जा की बिक्री के लिए सकल ओपनिंग देयता (करोड़ रुपए)</t>
  </si>
  <si>
    <t>ऊर्जा की बिक्री के लिए सकल समाप्त देयता (करोड़ रुपए)</t>
  </si>
  <si>
    <t>ऊर्जा की बिक्री के लिए समायोजित समाप्त देयता (करोड़ रुपए)</t>
  </si>
  <si>
    <t>संग्रह क्षमता (%)</t>
  </si>
  <si>
    <t>वसूली यूनिट (एमयू) = [ऊर्जा बिक्री * संग्रह क्षमता]</t>
  </si>
  <si>
    <t>अवसूल यूनिट (एमयू) = [निवल इनपुट ऊर्जा – वसूली यूनिट]</t>
  </si>
  <si>
    <t>एटी एंड सी हानियाँ (%) = [{अवसूल यूनिट/निवल इनपुट ऊर्जा }*100]</t>
  </si>
  <si>
    <t>एच (i + ii)</t>
  </si>
  <si>
    <t>(एफ+जी-आई)/ई*100</t>
  </si>
  <si>
    <t>डी*जे/100</t>
  </si>
  <si>
    <t>सी - के</t>
  </si>
  <si>
    <t>एल/सी*100</t>
  </si>
  <si>
    <t>ई1 + ई2 - ई3 + ई4</t>
  </si>
  <si>
    <t>ए- बी</t>
  </si>
  <si>
    <t>ए1 - ए2 + ए3 - ए4</t>
  </si>
  <si>
    <t xml:space="preserve">ऊर्जा ट्रेडेड की इकाइयों/अंतर-राज्य बिक्री रहित उपभोगताओं की सभी श्रेणियों को बेची गई ऊर्जा </t>
  </si>
  <si>
    <t xml:space="preserve">उपभोगताओं की सभी श्रेणियों को ऊर्जा की बिक्री से राजस्व (ऊर्जा ट्रेडेड/अंतर-राज्य बिक्री को शामिल करते हुए) सबसिडी रहित </t>
  </si>
  <si>
    <t xml:space="preserve">भावी टैरिफ/एफ़एसए/नियामक आय से वसूलीयोग्य आय रहित प्रचालनों से अन्य राजस्व </t>
  </si>
  <si>
    <t xml:space="preserve">ऊर्जा की बिक्री से राजस्व (ऊपर ई के समान) घटाएँ बुक सबसिडी जोड़ें वर्ष के दौरान बुक सबसिडी के निमित्त प्राप्त सबसिडी </t>
  </si>
  <si>
    <t>ट्रेड प्राप्य राशियों की अनुसूची में दर्शाए गए अनुसार ऊर्जा की बिक्री के लिए आरंभिक कर्जदार (संदेहपूर्ण कर्जदारों के लिए प्रावधान घटाए बिना)। 
बिना बिल के राजस्व के लिए कर्जदार के रूप में विचार नहीं किया जाएगा। 
considered as Debtors</t>
  </si>
  <si>
    <t xml:space="preserve">i) ट्रेड प्राप्य राशियों की अनुसूची में दर्शाए गए अनुसार ऊर्जा की बिक्री के लिए अंतिम कर्जदार (संदेहपूर्ण कर्जदारों के लिए प्रावधान घटाए बिना)। 
बिना बिल के राजस्व के लिए कर्जदार के रूप में विचार नहीं किया जाएगा। 
</t>
  </si>
  <si>
    <t xml:space="preserve">ii)बिन्दु (i) से सीधे वर्ष के दौरान राइट ऑफ की गई कोई राशि। </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</si>
</sst>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0.0"/>
    <numFmt numFmtId="185" formatCode="0.000"/>
    <numFmt numFmtId="186" formatCode="0.0000"/>
    <numFmt numFmtId="187" formatCode="0.0%"/>
    <numFmt numFmtId="188" formatCode="0.000%"/>
    <numFmt numFmtId="189" formatCode="0.0000%"/>
    <numFmt numFmtId="190" formatCode="m/d"/>
    <numFmt numFmtId="191" formatCode="_(* #,##0.0_);_(* \(#,##0.0\);_(* &quot;-&quot;??_);_(@_)"/>
    <numFmt numFmtId="192" formatCode="_(* #,##0_);_(* \(#,##0\);_(* &quot;-&quot;??_);_(@_)"/>
    <numFmt numFmtId="193" formatCode="#,##0.0"/>
    <numFmt numFmtId="194" formatCode="[$-409]dddd\,\ mmmm\ dd\,\ yyyy"/>
    <numFmt numFmtId="195" formatCode="[$-409]h:mm:ss\ AM/PM"/>
    <numFmt numFmtId="196" formatCode="_(* #,##0.000_);_(* \(#,##0.000\);_(* &quot;-&quot;??_);_(@_)"/>
    <numFmt numFmtId="197" formatCode="_(* #,##0.0000_);_(* \(#,##0.0000\);_(* &quot;-&quot;??_);_(@_)"/>
    <numFmt numFmtId="198" formatCode="_(* #,##0.00000_);_(* \(#,##0.00000\);_(* &quot;-&quot;??_);_(@_)"/>
    <numFmt numFmtId="199" formatCode="_(* #,##0.000000_);_(* \(#,##0.000000\);_(* &quot;-&quot;??_);_(@_)"/>
    <numFmt numFmtId="200" formatCode="0.00000"/>
    <numFmt numFmtId="201" formatCode="0.000000"/>
    <numFmt numFmtId="202" formatCode="0.0000000"/>
    <numFmt numFmtId="203" formatCode="_(* #,##0.0000_);_(* \(#,##0.0000\);_(* &quot;-&quot;????_);_(@_)"/>
    <numFmt numFmtId="204" formatCode="[$-4009]dd\ mmmm\ yyyy"/>
    <numFmt numFmtId="205" formatCode="[$-409]AM/PM\ hh:mm:ss"/>
    <numFmt numFmtId="206" formatCode="_ * #,##0.0_ ;_ * \-#,##0.0_ ;_ * &quot;-&quot;?_ ;_ @_ "/>
    <numFmt numFmtId="207" formatCode="_ * #,##0.000_ ;_ * \-#,##0.000_ ;_ * &quot;-&quot;???_ ;_ @_ "/>
    <numFmt numFmtId="208" formatCode="0.00000000"/>
    <numFmt numFmtId="209" formatCode="_ * #,##0.000_ ;_ * \-#,##0.000_ ;_ * &quot;-&quot;??_ ;_ @_ "/>
    <numFmt numFmtId="210" formatCode="_(* #,##0.0000000_);_(* \(#,##0.0000000\);_(* &quot;-&quot;??_);_(@_)"/>
    <numFmt numFmtId="211" formatCode="_(* #,##0.00000000_);_(* \(#,##0.00000000\);_(* &quot;-&quot;??_);_(@_)"/>
    <numFmt numFmtId="212" formatCode="[$-409]dd\ mmmm\,\ yyyy"/>
    <numFmt numFmtId="213" formatCode="_(* #,##0.000_);_(* \(#,##0.000\);_(* &quot;-&quot;???_);_(@_)"/>
    <numFmt numFmtId="214" formatCode="_ * #,##0.0000_ ;_ * \-#,##0.0000_ ;_ * &quot;-&quot;????_ ;_ @_ "/>
    <numFmt numFmtId="215" formatCode="_ * #,##0.000_ ;_ * \-#,##0.000_ ;_ * &quot;-&quot;????_ ;_ @_ "/>
    <numFmt numFmtId="216" formatCode="_ * #,##0.00_ ;_ * \-#,##0.00_ ;_ * &quot;-&quot;????_ ;_ @_ "/>
    <numFmt numFmtId="217" formatCode="&quot;Yes&quot;;&quot;Yes&quot;;&quot;No&quot;"/>
    <numFmt numFmtId="218" formatCode="&quot;True&quot;;&quot;True&quot;;&quot;False&quot;"/>
    <numFmt numFmtId="219" formatCode="&quot;On&quot;;&quot;On&quot;;&quot;Off&quot;"/>
    <numFmt numFmtId="220" formatCode="[$€-2]\ #,##0.00_);[Red]\([$€-2]\ #,##0.00\)"/>
  </numFmts>
  <fonts count="67">
    <font>
      <sz val="10"/>
      <name val="Arial"/>
      <family val="0"/>
    </font>
    <font>
      <b/>
      <sz val="10"/>
      <name val="Arial"/>
      <family val="0"/>
    </font>
    <font>
      <i/>
      <sz val="10"/>
      <name val="Arial"/>
      <family val="0"/>
    </font>
    <font>
      <b/>
      <i/>
      <sz val="10"/>
      <name val="Arial"/>
      <family val="0"/>
    </font>
    <font>
      <b/>
      <u val="single"/>
      <sz val="12"/>
      <name val="Arial"/>
      <family val="2"/>
    </font>
    <font>
      <b/>
      <u val="single"/>
      <sz val="10"/>
      <name val="Arial"/>
      <family val="2"/>
    </font>
    <font>
      <b/>
      <sz val="12"/>
      <name val="Arial"/>
      <family val="2"/>
    </font>
    <font>
      <u val="single"/>
      <sz val="10"/>
      <color indexed="36"/>
      <name val="Arial"/>
      <family val="2"/>
    </font>
    <font>
      <u val="single"/>
      <sz val="10"/>
      <color indexed="12"/>
      <name val="Arial"/>
      <family val="2"/>
    </font>
    <font>
      <b/>
      <sz val="11"/>
      <name val="Arial"/>
      <family val="2"/>
    </font>
    <font>
      <sz val="12"/>
      <name val="Arial"/>
      <family val="2"/>
    </font>
    <font>
      <b/>
      <sz val="16"/>
      <name val="Arial"/>
      <family val="2"/>
    </font>
    <font>
      <b/>
      <sz val="8"/>
      <name val="Arial"/>
      <family val="2"/>
    </font>
    <font>
      <sz val="10"/>
      <color indexed="8"/>
      <name val="Mangal"/>
      <family val="1"/>
    </font>
    <font>
      <sz val="10"/>
      <color indexed="8"/>
      <name val="Arial"/>
      <family val="2"/>
    </font>
    <font>
      <sz val="12"/>
      <color indexed="8"/>
      <name val="Arial"/>
      <family val="2"/>
    </font>
    <font>
      <b/>
      <sz val="12"/>
      <color indexed="8"/>
      <name val="Arial"/>
      <family val="2"/>
    </font>
    <font>
      <sz val="12"/>
      <color indexed="8"/>
      <name val="Mangal"/>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u val="single"/>
      <sz val="16"/>
      <color indexed="8"/>
      <name val="Arial"/>
      <family val="2"/>
    </font>
    <font>
      <b/>
      <sz val="16"/>
      <color indexed="8"/>
      <name val="Arial"/>
      <family val="2"/>
    </font>
    <font>
      <sz val="12"/>
      <color indexed="12"/>
      <name val="Calibri"/>
      <family val="2"/>
    </font>
    <font>
      <b/>
      <sz val="16"/>
      <color indexed="8"/>
      <name val="Mangal"/>
      <family val="1"/>
    </font>
    <font>
      <b/>
      <sz val="12"/>
      <color indexed="8"/>
      <name val="Mangal"/>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6"/>
      <color theme="1"/>
      <name val="Arial"/>
      <family val="2"/>
    </font>
    <font>
      <b/>
      <sz val="16"/>
      <color theme="1"/>
      <name val="Arial"/>
      <family val="2"/>
    </font>
    <font>
      <sz val="12"/>
      <color theme="1"/>
      <name val="Arial"/>
      <family val="2"/>
    </font>
    <font>
      <sz val="12"/>
      <color theme="10"/>
      <name val="Calibri"/>
      <family val="2"/>
    </font>
    <font>
      <b/>
      <sz val="12"/>
      <color rgb="FF000000"/>
      <name val="Mangal"/>
      <family val="1"/>
    </font>
    <font>
      <sz val="12"/>
      <color rgb="FF000000"/>
      <name val="Mangal"/>
      <family val="1"/>
    </font>
    <font>
      <b/>
      <sz val="12"/>
      <color theme="1"/>
      <name val="Arial"/>
      <family val="2"/>
    </font>
    <font>
      <sz val="12"/>
      <color rgb="FF000000"/>
      <name val="Arial"/>
      <family val="2"/>
    </font>
    <font>
      <sz val="10"/>
      <color rgb="FF000000"/>
      <name val="Mangal"/>
      <family val="1"/>
    </font>
    <font>
      <b/>
      <sz val="12"/>
      <color rgb="FF000000"/>
      <name val="Arial"/>
      <family val="2"/>
    </font>
    <font>
      <b/>
      <sz val="16"/>
      <color rgb="FF000000"/>
      <name val="Mangal"/>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5"/>
        <bgColor indexed="64"/>
      </patternFill>
    </fill>
    <fill>
      <patternFill patternType="solid">
        <fgColor theme="0" tint="-0.3499799966812134"/>
        <bgColor indexed="64"/>
      </patternFill>
    </fill>
    <fill>
      <patternFill patternType="solid">
        <fgColor indexed="9"/>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7"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90">
    <xf numFmtId="0" fontId="0" fillId="0" borderId="0" xfId="0" applyAlignment="1">
      <alignment/>
    </xf>
    <xf numFmtId="0" fontId="2" fillId="0" borderId="0" xfId="0" applyFont="1" applyAlignment="1">
      <alignment/>
    </xf>
    <xf numFmtId="0" fontId="0" fillId="0" borderId="10" xfId="0" applyFont="1" applyBorder="1" applyAlignment="1">
      <alignment horizontal="left"/>
    </xf>
    <xf numFmtId="0" fontId="0" fillId="0" borderId="11" xfId="0" applyFont="1" applyBorder="1" applyAlignment="1">
      <alignment horizontal="center" vertical="center"/>
    </xf>
    <xf numFmtId="0" fontId="1" fillId="0" borderId="11" xfId="0" applyFont="1" applyBorder="1" applyAlignment="1">
      <alignment horizontal="center" vertical="center"/>
    </xf>
    <xf numFmtId="0" fontId="0" fillId="0" borderId="10" xfId="0" applyFont="1" applyBorder="1" applyAlignment="1">
      <alignment vertical="center"/>
    </xf>
    <xf numFmtId="0" fontId="0" fillId="0" borderId="0" xfId="0" applyFont="1" applyAlignment="1">
      <alignment/>
    </xf>
    <xf numFmtId="0" fontId="0" fillId="0" borderId="10" xfId="0" applyFont="1" applyBorder="1" applyAlignment="1">
      <alignment horizontal="center"/>
    </xf>
    <xf numFmtId="0" fontId="0" fillId="33" borderId="0" xfId="0" applyFont="1" applyFill="1" applyAlignment="1">
      <alignment/>
    </xf>
    <xf numFmtId="0" fontId="0" fillId="0" borderId="0" xfId="0" applyFont="1" applyAlignment="1">
      <alignment horizontal="center"/>
    </xf>
    <xf numFmtId="0" fontId="0" fillId="0" borderId="0" xfId="0" applyFont="1" applyAlignment="1">
      <alignment horizontal="right"/>
    </xf>
    <xf numFmtId="0" fontId="0" fillId="33" borderId="0" xfId="0" applyFont="1" applyFill="1" applyAlignment="1">
      <alignment horizontal="center"/>
    </xf>
    <xf numFmtId="0" fontId="1" fillId="33" borderId="12" xfId="0" applyFont="1" applyFill="1" applyBorder="1" applyAlignment="1">
      <alignment horizontal="left"/>
    </xf>
    <xf numFmtId="0" fontId="0" fillId="33" borderId="12" xfId="0" applyFont="1" applyFill="1" applyBorder="1" applyAlignment="1">
      <alignment/>
    </xf>
    <xf numFmtId="0" fontId="0" fillId="33" borderId="12" xfId="0" applyFont="1" applyFill="1" applyBorder="1" applyAlignment="1">
      <alignment horizontal="center"/>
    </xf>
    <xf numFmtId="0" fontId="0" fillId="0" borderId="13" xfId="0" applyFont="1" applyBorder="1" applyAlignment="1">
      <alignment horizontal="left"/>
    </xf>
    <xf numFmtId="0" fontId="0" fillId="0" borderId="14" xfId="0" applyFont="1" applyBorder="1" applyAlignment="1">
      <alignment horizontal="center"/>
    </xf>
    <xf numFmtId="0" fontId="0" fillId="0" borderId="15" xfId="0" applyFont="1" applyBorder="1" applyAlignment="1">
      <alignment horizontal="left"/>
    </xf>
    <xf numFmtId="0" fontId="0" fillId="0" borderId="0" xfId="0" applyFont="1" applyAlignment="1">
      <alignment horizontal="center" vertical="top"/>
    </xf>
    <xf numFmtId="0" fontId="0" fillId="0" borderId="10" xfId="0" applyFont="1" applyBorder="1" applyAlignment="1">
      <alignment horizontal="center" vertical="center"/>
    </xf>
    <xf numFmtId="0" fontId="0" fillId="0" borderId="0" xfId="0" applyFont="1" applyAlignment="1">
      <alignment vertical="center"/>
    </xf>
    <xf numFmtId="0" fontId="1" fillId="33" borderId="0" xfId="0" applyFont="1" applyFill="1" applyBorder="1" applyAlignment="1">
      <alignment horizontal="left" vertical="center"/>
    </xf>
    <xf numFmtId="0" fontId="0" fillId="33" borderId="0" xfId="0" applyFont="1" applyFill="1" applyBorder="1" applyAlignment="1">
      <alignment vertical="center"/>
    </xf>
    <xf numFmtId="0" fontId="0" fillId="33" borderId="0" xfId="0" applyFont="1" applyFill="1" applyAlignment="1">
      <alignment vertical="center"/>
    </xf>
    <xf numFmtId="0" fontId="1" fillId="0" borderId="0" xfId="0" applyFont="1" applyAlignment="1">
      <alignment vertical="center"/>
    </xf>
    <xf numFmtId="0" fontId="3" fillId="0" borderId="0" xfId="0" applyFont="1" applyAlignment="1">
      <alignment vertical="center"/>
    </xf>
    <xf numFmtId="0" fontId="0" fillId="0" borderId="13" xfId="0" applyFont="1" applyBorder="1" applyAlignment="1">
      <alignment horizontal="center" vertical="center"/>
    </xf>
    <xf numFmtId="0" fontId="0" fillId="0" borderId="13" xfId="0" applyFont="1" applyBorder="1" applyAlignment="1">
      <alignment vertical="center"/>
    </xf>
    <xf numFmtId="0" fontId="1" fillId="33" borderId="0" xfId="0" applyFont="1" applyFill="1" applyBorder="1" applyAlignment="1">
      <alignment horizontal="right" vertical="center"/>
    </xf>
    <xf numFmtId="0" fontId="2" fillId="0" borderId="0" xfId="0" applyFont="1" applyAlignment="1">
      <alignment vertical="center"/>
    </xf>
    <xf numFmtId="0" fontId="0" fillId="0" borderId="10" xfId="0" applyFont="1" applyBorder="1" applyAlignment="1">
      <alignment horizontal="left" vertical="center"/>
    </xf>
    <xf numFmtId="0" fontId="0" fillId="0" borderId="0" xfId="0" applyFont="1" applyBorder="1" applyAlignment="1">
      <alignment vertical="center"/>
    </xf>
    <xf numFmtId="0" fontId="0" fillId="33" borderId="0" xfId="0" applyFont="1" applyFill="1" applyAlignment="1">
      <alignment horizontal="left" vertical="center"/>
    </xf>
    <xf numFmtId="0" fontId="1" fillId="33" borderId="0" xfId="0" applyFont="1" applyFill="1" applyBorder="1" applyAlignment="1">
      <alignment vertical="center"/>
    </xf>
    <xf numFmtId="0" fontId="0" fillId="33" borderId="0" xfId="0" applyFont="1" applyFill="1" applyBorder="1" applyAlignment="1">
      <alignment horizontal="left" vertical="center"/>
    </xf>
    <xf numFmtId="0" fontId="0" fillId="0" borderId="16" xfId="0" applyFont="1" applyBorder="1" applyAlignment="1">
      <alignment horizontal="left" vertical="center"/>
    </xf>
    <xf numFmtId="0" fontId="2" fillId="0" borderId="10" xfId="0" applyFont="1" applyBorder="1" applyAlignment="1">
      <alignment horizontal="center" vertical="center"/>
    </xf>
    <xf numFmtId="0" fontId="2" fillId="0" borderId="0" xfId="0" applyFont="1" applyBorder="1" applyAlignment="1">
      <alignment horizontal="left" vertical="center"/>
    </xf>
    <xf numFmtId="0" fontId="0" fillId="0" borderId="0" xfId="0" applyFont="1" applyBorder="1" applyAlignment="1">
      <alignment horizontal="left" vertical="center"/>
    </xf>
    <xf numFmtId="43" fontId="0" fillId="0" borderId="10" xfId="42" applyFont="1" applyBorder="1" applyAlignment="1">
      <alignment horizontal="right"/>
    </xf>
    <xf numFmtId="43" fontId="0" fillId="0" borderId="17" xfId="42" applyFont="1" applyBorder="1" applyAlignment="1">
      <alignment horizontal="right"/>
    </xf>
    <xf numFmtId="43" fontId="0" fillId="0" borderId="10" xfId="42" applyFont="1" applyBorder="1" applyAlignment="1">
      <alignment horizontal="right" vertical="center"/>
    </xf>
    <xf numFmtId="43" fontId="0" fillId="0" borderId="14" xfId="42" applyFont="1" applyBorder="1" applyAlignment="1">
      <alignment horizontal="right"/>
    </xf>
    <xf numFmtId="10" fontId="2" fillId="0" borderId="10" xfId="42" applyNumberFormat="1" applyFont="1" applyBorder="1" applyAlignment="1">
      <alignment horizontal="right" vertical="center"/>
    </xf>
    <xf numFmtId="0" fontId="5" fillId="33" borderId="0" xfId="0" applyFont="1" applyFill="1" applyBorder="1" applyAlignment="1">
      <alignment horizontal="center" vertical="center"/>
    </xf>
    <xf numFmtId="43" fontId="2" fillId="0" borderId="10" xfId="42" applyFont="1" applyBorder="1" applyAlignment="1" quotePrefix="1">
      <alignment horizontal="right" vertical="center"/>
    </xf>
    <xf numFmtId="10" fontId="2" fillId="0" borderId="10" xfId="42" applyNumberFormat="1" applyFont="1" applyBorder="1" applyAlignment="1" quotePrefix="1">
      <alignment horizontal="right" vertical="center"/>
    </xf>
    <xf numFmtId="0" fontId="1" fillId="33" borderId="12" xfId="0" applyFont="1" applyFill="1" applyBorder="1" applyAlignment="1">
      <alignment vertical="center"/>
    </xf>
    <xf numFmtId="0" fontId="2" fillId="33" borderId="0" xfId="0" applyFont="1" applyFill="1" applyAlignment="1">
      <alignment vertical="center"/>
    </xf>
    <xf numFmtId="0" fontId="2" fillId="33" borderId="0" xfId="0" applyFont="1" applyFill="1" applyBorder="1" applyAlignment="1">
      <alignment horizontal="left" vertical="center"/>
    </xf>
    <xf numFmtId="0" fontId="0" fillId="0" borderId="10" xfId="0" applyFont="1" applyBorder="1" applyAlignment="1">
      <alignment horizontal="center" vertical="top"/>
    </xf>
    <xf numFmtId="0" fontId="1" fillId="0" borderId="10" xfId="0" applyFont="1" applyBorder="1" applyAlignment="1">
      <alignment horizontal="left"/>
    </xf>
    <xf numFmtId="0" fontId="1" fillId="34" borderId="11"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18" xfId="0" applyFont="1" applyFill="1" applyBorder="1" applyAlignment="1">
      <alignment horizontal="center" vertical="center"/>
    </xf>
    <xf numFmtId="0" fontId="1" fillId="34" borderId="15" xfId="0" applyFont="1" applyFill="1" applyBorder="1" applyAlignment="1">
      <alignment horizontal="center"/>
    </xf>
    <xf numFmtId="0" fontId="1" fillId="34" borderId="18" xfId="0" applyFont="1" applyFill="1" applyBorder="1" applyAlignment="1">
      <alignment horizontal="center"/>
    </xf>
    <xf numFmtId="0" fontId="1" fillId="34" borderId="11" xfId="0" applyFont="1" applyFill="1" applyBorder="1" applyAlignment="1">
      <alignment horizontal="center"/>
    </xf>
    <xf numFmtId="0" fontId="3" fillId="34" borderId="15" xfId="0" applyFont="1" applyFill="1" applyBorder="1" applyAlignment="1">
      <alignment horizontal="center"/>
    </xf>
    <xf numFmtId="0" fontId="3" fillId="34" borderId="18" xfId="0" applyFont="1" applyFill="1" applyBorder="1" applyAlignment="1">
      <alignment horizontal="center"/>
    </xf>
    <xf numFmtId="0" fontId="0" fillId="0" borderId="19" xfId="0" applyFont="1" applyFill="1" applyBorder="1" applyAlignment="1">
      <alignment vertical="top"/>
    </xf>
    <xf numFmtId="0" fontId="0" fillId="0" borderId="19" xfId="0" applyFont="1" applyBorder="1" applyAlignment="1">
      <alignment vertical="center"/>
    </xf>
    <xf numFmtId="0" fontId="1" fillId="34" borderId="20" xfId="0" applyFont="1" applyFill="1" applyBorder="1" applyAlignment="1">
      <alignment horizontal="center" vertical="center"/>
    </xf>
    <xf numFmtId="0" fontId="1" fillId="34" borderId="18" xfId="0" applyFont="1" applyFill="1" applyBorder="1" applyAlignment="1">
      <alignment horizontal="center" vertical="center"/>
    </xf>
    <xf numFmtId="0" fontId="1" fillId="34" borderId="11" xfId="0" applyFont="1" applyFill="1" applyBorder="1" applyAlignment="1">
      <alignment horizontal="center" vertical="center" wrapText="1"/>
    </xf>
    <xf numFmtId="0" fontId="3" fillId="34" borderId="11" xfId="0" applyFont="1" applyFill="1" applyBorder="1" applyAlignment="1">
      <alignment horizontal="center" vertical="center"/>
    </xf>
    <xf numFmtId="0" fontId="3" fillId="34" borderId="21" xfId="0" applyFont="1" applyFill="1" applyBorder="1" applyAlignment="1">
      <alignment horizontal="center" vertical="center"/>
    </xf>
    <xf numFmtId="0" fontId="56" fillId="0" borderId="0" xfId="0" applyFont="1" applyAlignment="1" applyProtection="1">
      <alignment horizontal="centerContinuous"/>
      <protection locked="0"/>
    </xf>
    <xf numFmtId="0" fontId="57" fillId="0" borderId="0" xfId="0" applyFont="1" applyAlignment="1" applyProtection="1">
      <alignment horizontal="centerContinuous" vertical="top" wrapText="1"/>
      <protection locked="0"/>
    </xf>
    <xf numFmtId="0" fontId="0" fillId="0" borderId="0" xfId="0" applyAlignment="1" applyProtection="1">
      <alignment horizontal="center"/>
      <protection locked="0"/>
    </xf>
    <xf numFmtId="0" fontId="0" fillId="0" borderId="0" xfId="0" applyAlignment="1" applyProtection="1">
      <alignment horizontal="left" vertical="top" wrapText="1"/>
      <protection locked="0"/>
    </xf>
    <xf numFmtId="0" fontId="58" fillId="0" borderId="11" xfId="0" applyFont="1" applyBorder="1" applyAlignment="1" applyProtection="1">
      <alignment horizontal="left" vertical="top" wrapText="1"/>
      <protection/>
    </xf>
    <xf numFmtId="0" fontId="57" fillId="0" borderId="0" xfId="0" applyFont="1" applyAlignment="1" applyProtection="1">
      <alignment horizontal="right" vertical="top"/>
      <protection locked="0"/>
    </xf>
    <xf numFmtId="0" fontId="0" fillId="0" borderId="0" xfId="0" applyAlignment="1" applyProtection="1">
      <alignment horizontal="right" vertical="top"/>
      <protection locked="0"/>
    </xf>
    <xf numFmtId="0" fontId="6" fillId="35" borderId="11" xfId="0" applyFont="1" applyFill="1" applyBorder="1" applyAlignment="1" applyProtection="1">
      <alignment horizontal="right" vertical="top"/>
      <protection/>
    </xf>
    <xf numFmtId="43" fontId="10" fillId="35" borderId="11" xfId="42" applyFont="1" applyFill="1" applyBorder="1" applyAlignment="1" applyProtection="1">
      <alignment horizontal="right" vertical="top" wrapText="1"/>
      <protection/>
    </xf>
    <xf numFmtId="43" fontId="6" fillId="35" borderId="11" xfId="42" applyFont="1" applyFill="1" applyBorder="1" applyAlignment="1" applyProtection="1">
      <alignment horizontal="right" vertical="top" wrapText="1"/>
      <protection/>
    </xf>
    <xf numFmtId="43" fontId="10" fillId="10" borderId="11" xfId="42" applyFont="1" applyFill="1" applyBorder="1" applyAlignment="1" applyProtection="1">
      <alignment horizontal="right" vertical="top" wrapText="1"/>
      <protection locked="0"/>
    </xf>
    <xf numFmtId="0" fontId="0" fillId="0" borderId="0" xfId="0" applyAlignment="1">
      <alignment horizontal="right"/>
    </xf>
    <xf numFmtId="0" fontId="5" fillId="33" borderId="0"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0" fillId="0" borderId="0" xfId="0" applyFont="1" applyAlignment="1">
      <alignment horizontal="center" vertical="center" wrapText="1"/>
    </xf>
    <xf numFmtId="43" fontId="0" fillId="0" borderId="10" xfId="42" applyFont="1" applyBorder="1" applyAlignment="1">
      <alignment horizontal="center" vertical="center" wrapText="1"/>
    </xf>
    <xf numFmtId="43" fontId="0" fillId="0" borderId="19" xfId="42" applyFont="1" applyBorder="1" applyAlignment="1">
      <alignment horizontal="center" vertical="center" wrapText="1"/>
    </xf>
    <xf numFmtId="43" fontId="0" fillId="0" borderId="15" xfId="42" applyFont="1" applyBorder="1" applyAlignment="1">
      <alignment horizontal="right"/>
    </xf>
    <xf numFmtId="43" fontId="0" fillId="10" borderId="10" xfId="42" applyFont="1" applyFill="1" applyBorder="1" applyAlignment="1">
      <alignment horizontal="right"/>
    </xf>
    <xf numFmtId="43" fontId="0" fillId="10" borderId="17" xfId="42" applyFont="1" applyFill="1" applyBorder="1" applyAlignment="1">
      <alignment horizontal="right"/>
    </xf>
    <xf numFmtId="43" fontId="0" fillId="35" borderId="10" xfId="42" applyFont="1" applyFill="1" applyBorder="1" applyAlignment="1">
      <alignment horizontal="right"/>
    </xf>
    <xf numFmtId="43" fontId="0" fillId="35" borderId="17" xfId="42" applyFont="1" applyFill="1" applyBorder="1" applyAlignment="1">
      <alignment horizontal="right"/>
    </xf>
    <xf numFmtId="43" fontId="0" fillId="10" borderId="13" xfId="42" applyFont="1" applyFill="1" applyBorder="1" applyAlignment="1">
      <alignment horizontal="right" vertical="center"/>
    </xf>
    <xf numFmtId="43" fontId="0" fillId="10" borderId="10" xfId="42" applyFont="1" applyFill="1" applyBorder="1" applyAlignment="1">
      <alignment horizontal="right" vertical="center"/>
    </xf>
    <xf numFmtId="43" fontId="0" fillId="10" borderId="15" xfId="42" applyFont="1" applyFill="1" applyBorder="1" applyAlignment="1">
      <alignment horizontal="right" vertical="center"/>
    </xf>
    <xf numFmtId="43" fontId="0" fillId="35" borderId="10" xfId="42" applyFont="1" applyFill="1" applyBorder="1" applyAlignment="1">
      <alignment horizontal="center" vertical="center"/>
    </xf>
    <xf numFmtId="43" fontId="1" fillId="35" borderId="11" xfId="42" applyFont="1" applyFill="1" applyBorder="1" applyAlignment="1">
      <alignment horizontal="right" vertical="center"/>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wrapText="1"/>
    </xf>
    <xf numFmtId="0" fontId="12" fillId="34" borderId="11" xfId="0" applyFont="1" applyFill="1" applyBorder="1" applyAlignment="1">
      <alignment horizontal="center" vertical="center" wrapText="1"/>
    </xf>
    <xf numFmtId="43" fontId="0" fillId="0" borderId="22" xfId="42" applyFont="1" applyBorder="1" applyAlignment="1">
      <alignment horizontal="right"/>
    </xf>
    <xf numFmtId="43" fontId="0" fillId="0" borderId="13" xfId="42" applyFont="1" applyBorder="1" applyAlignment="1">
      <alignment horizontal="right"/>
    </xf>
    <xf numFmtId="43" fontId="0" fillId="0" borderId="13" xfId="42" applyFont="1" applyBorder="1" applyAlignment="1">
      <alignment horizontal="right" vertical="center"/>
    </xf>
    <xf numFmtId="43" fontId="0" fillId="35" borderId="10" xfId="42" applyFont="1" applyFill="1" applyBorder="1" applyAlignment="1">
      <alignment horizontal="right" vertical="center"/>
    </xf>
    <xf numFmtId="43" fontId="0" fillId="35" borderId="10" xfId="42" applyFont="1" applyFill="1" applyBorder="1" applyAlignment="1">
      <alignment horizontal="center" vertical="center" wrapText="1"/>
    </xf>
    <xf numFmtId="43" fontId="0" fillId="0" borderId="13" xfId="42" applyFont="1" applyFill="1" applyBorder="1" applyAlignment="1">
      <alignment vertical="center"/>
    </xf>
    <xf numFmtId="43" fontId="0" fillId="0" borderId="13" xfId="42" applyFont="1" applyFill="1" applyBorder="1" applyAlignment="1">
      <alignment horizontal="center" vertical="center" wrapText="1"/>
    </xf>
    <xf numFmtId="43" fontId="0" fillId="0" borderId="13" xfId="42" applyFont="1" applyBorder="1" applyAlignment="1">
      <alignment horizontal="center" vertical="center" wrapText="1"/>
    </xf>
    <xf numFmtId="43" fontId="0" fillId="10" borderId="10" xfId="42" applyFont="1" applyFill="1" applyBorder="1" applyAlignment="1">
      <alignment vertical="center"/>
    </xf>
    <xf numFmtId="43" fontId="0" fillId="0" borderId="10" xfId="42" applyFont="1" applyBorder="1" applyAlignment="1">
      <alignment vertical="center"/>
    </xf>
    <xf numFmtId="43" fontId="0" fillId="0" borderId="10" xfId="42" applyFont="1" applyFill="1" applyBorder="1" applyAlignment="1">
      <alignment horizontal="center" vertical="center" wrapText="1"/>
    </xf>
    <xf numFmtId="43" fontId="0" fillId="10" borderId="10" xfId="42" applyFont="1" applyFill="1" applyBorder="1" applyAlignment="1">
      <alignment horizontal="left" vertical="center"/>
    </xf>
    <xf numFmtId="0" fontId="0" fillId="0" borderId="18" xfId="0" applyFont="1" applyBorder="1" applyAlignment="1">
      <alignment vertical="center"/>
    </xf>
    <xf numFmtId="0" fontId="0" fillId="0" borderId="12" xfId="0" applyFont="1" applyBorder="1" applyAlignment="1">
      <alignment vertical="center" wrapText="1"/>
    </xf>
    <xf numFmtId="43" fontId="0" fillId="35" borderId="15" xfId="42" applyFont="1" applyFill="1" applyBorder="1" applyAlignment="1">
      <alignment horizontal="center" vertical="center" wrapText="1"/>
    </xf>
    <xf numFmtId="10" fontId="0" fillId="0" borderId="0" xfId="59" applyNumberFormat="1" applyFont="1" applyAlignment="1">
      <alignment/>
    </xf>
    <xf numFmtId="0" fontId="0" fillId="0" borderId="0" xfId="0" applyFont="1" applyAlignment="1" applyProtection="1">
      <alignment vertical="center"/>
      <protection locked="0"/>
    </xf>
    <xf numFmtId="0" fontId="0" fillId="0" borderId="0" xfId="0" applyAlignment="1" applyProtection="1">
      <alignment/>
      <protection locked="0"/>
    </xf>
    <xf numFmtId="0" fontId="6" fillId="19" borderId="0" xfId="0" applyFont="1" applyFill="1" applyBorder="1" applyAlignment="1" applyProtection="1">
      <alignment vertical="center"/>
      <protection locked="0"/>
    </xf>
    <xf numFmtId="0" fontId="0" fillId="19" borderId="0" xfId="0" applyFill="1" applyAlignment="1" applyProtection="1">
      <alignment/>
      <protection locked="0"/>
    </xf>
    <xf numFmtId="0" fontId="59" fillId="19" borderId="0" xfId="53" applyFont="1" applyFill="1" applyBorder="1" applyAlignment="1" applyProtection="1">
      <alignment vertical="center"/>
      <protection locked="0"/>
    </xf>
    <xf numFmtId="0" fontId="0" fillId="19" borderId="0" xfId="0" applyFill="1" applyAlignment="1" applyProtection="1">
      <alignment/>
      <protection locked="0"/>
    </xf>
    <xf numFmtId="0" fontId="1" fillId="33" borderId="12" xfId="0" applyFont="1" applyFill="1" applyBorder="1" applyAlignment="1" applyProtection="1">
      <alignment horizontal="left" vertical="center"/>
      <protection locked="0"/>
    </xf>
    <xf numFmtId="0" fontId="0" fillId="33" borderId="0" xfId="0" applyFont="1" applyFill="1" applyAlignment="1" applyProtection="1">
      <alignment vertical="center"/>
      <protection locked="0"/>
    </xf>
    <xf numFmtId="0" fontId="0" fillId="36" borderId="12" xfId="0" applyFont="1" applyFill="1" applyBorder="1" applyAlignment="1" applyProtection="1">
      <alignment vertical="center"/>
      <protection locked="0"/>
    </xf>
    <xf numFmtId="0" fontId="1" fillId="34" borderId="15" xfId="0" applyFont="1" applyFill="1" applyBorder="1" applyAlignment="1" applyProtection="1">
      <alignment horizontal="center" vertical="center"/>
      <protection locked="0"/>
    </xf>
    <xf numFmtId="0" fontId="1" fillId="34" borderId="11" xfId="0" applyFont="1" applyFill="1" applyBorder="1" applyAlignment="1" applyProtection="1">
      <alignment horizontal="center" vertical="center"/>
      <protection locked="0"/>
    </xf>
    <xf numFmtId="0" fontId="3" fillId="34" borderId="15" xfId="0" applyFont="1" applyFill="1" applyBorder="1" applyAlignment="1" applyProtection="1">
      <alignment horizontal="center" vertical="center"/>
      <protection locked="0"/>
    </xf>
    <xf numFmtId="0" fontId="3" fillId="34" borderId="18" xfId="0" applyFont="1" applyFill="1" applyBorder="1" applyAlignment="1" applyProtection="1">
      <alignment horizontal="center" vertical="center"/>
      <protection locked="0"/>
    </xf>
    <xf numFmtId="0" fontId="2" fillId="0" borderId="0" xfId="0" applyFont="1" applyAlignment="1" applyProtection="1">
      <alignment vertical="center"/>
      <protection locked="0"/>
    </xf>
    <xf numFmtId="0" fontId="0" fillId="0" borderId="13" xfId="0" applyFont="1" applyBorder="1" applyAlignment="1" applyProtection="1">
      <alignment vertical="center"/>
      <protection locked="0"/>
    </xf>
    <xf numFmtId="192" fontId="0" fillId="0" borderId="13" xfId="42" applyNumberFormat="1" applyFont="1" applyBorder="1" applyAlignment="1" applyProtection="1">
      <alignment vertical="center"/>
      <protection locked="0"/>
    </xf>
    <xf numFmtId="192" fontId="0" fillId="0" borderId="13" xfId="42" applyNumberFormat="1" applyFont="1" applyBorder="1" applyAlignment="1" applyProtection="1">
      <alignment horizontal="right" vertical="center"/>
      <protection locked="0"/>
    </xf>
    <xf numFmtId="0" fontId="0" fillId="0" borderId="10" xfId="0" applyFont="1" applyBorder="1" applyAlignment="1" applyProtection="1">
      <alignment horizontal="center" vertical="top"/>
      <protection locked="0"/>
    </xf>
    <xf numFmtId="0" fontId="0" fillId="0" borderId="10" xfId="0" applyFont="1" applyBorder="1" applyAlignment="1" applyProtection="1">
      <alignment vertical="center"/>
      <protection locked="0"/>
    </xf>
    <xf numFmtId="192" fontId="0" fillId="0" borderId="10" xfId="42" applyNumberFormat="1" applyFont="1" applyBorder="1" applyAlignment="1" applyProtection="1">
      <alignment vertical="center"/>
      <protection locked="0"/>
    </xf>
    <xf numFmtId="192" fontId="0" fillId="0" borderId="10" xfId="42" applyNumberFormat="1" applyFont="1" applyBorder="1" applyAlignment="1" applyProtection="1">
      <alignment horizontal="right" vertical="center"/>
      <protection locked="0"/>
    </xf>
    <xf numFmtId="192" fontId="0" fillId="10" borderId="10" xfId="42" applyNumberFormat="1" applyFont="1" applyFill="1" applyBorder="1" applyAlignment="1" applyProtection="1">
      <alignment vertical="center"/>
      <protection locked="0"/>
    </xf>
    <xf numFmtId="0" fontId="1" fillId="0" borderId="10" xfId="0" applyFont="1" applyBorder="1" applyAlignment="1" applyProtection="1">
      <alignment vertical="center"/>
      <protection locked="0"/>
    </xf>
    <xf numFmtId="192" fontId="1" fillId="35" borderId="10" xfId="42" applyNumberFormat="1" applyFont="1" applyFill="1" applyBorder="1" applyAlignment="1" applyProtection="1">
      <alignment vertical="center"/>
      <protection locked="0"/>
    </xf>
    <xf numFmtId="192" fontId="1" fillId="35" borderId="10" xfId="42" applyNumberFormat="1" applyFont="1" applyFill="1" applyBorder="1" applyAlignment="1" applyProtection="1">
      <alignment horizontal="right" vertical="center"/>
      <protection locked="0"/>
    </xf>
    <xf numFmtId="0" fontId="0" fillId="0" borderId="10" xfId="0" applyFont="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0" fillId="0" borderId="13" xfId="0" applyFont="1" applyBorder="1" applyAlignment="1" applyProtection="1">
      <alignment vertical="top"/>
      <protection locked="0"/>
    </xf>
    <xf numFmtId="0" fontId="0" fillId="0" borderId="10" xfId="0" applyFont="1" applyBorder="1" applyAlignment="1" applyProtection="1">
      <alignment vertical="top"/>
      <protection locked="0"/>
    </xf>
    <xf numFmtId="192" fontId="2" fillId="0" borderId="10" xfId="42" applyNumberFormat="1" applyFont="1" applyBorder="1" applyAlignment="1" applyProtection="1">
      <alignment horizontal="right" vertical="center"/>
      <protection locked="0"/>
    </xf>
    <xf numFmtId="0" fontId="0" fillId="0" borderId="10" xfId="0" applyFont="1" applyFill="1" applyBorder="1" applyAlignment="1" applyProtection="1">
      <alignment vertical="center"/>
      <protection locked="0"/>
    </xf>
    <xf numFmtId="192" fontId="1" fillId="0" borderId="10" xfId="42" applyNumberFormat="1" applyFont="1" applyBorder="1" applyAlignment="1" applyProtection="1">
      <alignment horizontal="right" vertical="center"/>
      <protection locked="0"/>
    </xf>
    <xf numFmtId="192" fontId="1" fillId="35" borderId="15" xfId="42" applyNumberFormat="1" applyFont="1" applyFill="1" applyBorder="1" applyAlignment="1" applyProtection="1">
      <alignment vertical="center"/>
      <protection locked="0"/>
    </xf>
    <xf numFmtId="192" fontId="1" fillId="35" borderId="15" xfId="42" applyNumberFormat="1" applyFont="1" applyFill="1" applyBorder="1" applyAlignment="1" applyProtection="1">
      <alignment horizontal="right" vertical="center"/>
      <protection locked="0"/>
    </xf>
    <xf numFmtId="0" fontId="0" fillId="0" borderId="10" xfId="0" applyFont="1" applyBorder="1" applyAlignment="1" applyProtection="1">
      <alignment horizontal="left" vertical="center" wrapText="1"/>
      <protection locked="0"/>
    </xf>
    <xf numFmtId="0" fontId="1" fillId="0" borderId="15" xfId="0" applyFont="1" applyBorder="1" applyAlignment="1" applyProtection="1">
      <alignment horizontal="left" vertical="center"/>
      <protection locked="0"/>
    </xf>
    <xf numFmtId="0" fontId="60" fillId="0" borderId="11" xfId="0" applyFont="1" applyBorder="1" applyAlignment="1">
      <alignment horizontal="center" vertical="center"/>
    </xf>
    <xf numFmtId="0" fontId="61" fillId="0" borderId="11" xfId="0" applyFont="1" applyBorder="1" applyAlignment="1">
      <alignment vertical="center" wrapText="1"/>
    </xf>
    <xf numFmtId="0" fontId="62" fillId="35" borderId="11" xfId="0" applyFont="1" applyFill="1" applyBorder="1" applyAlignment="1" applyProtection="1">
      <alignment vertical="top" wrapText="1"/>
      <protection/>
    </xf>
    <xf numFmtId="0" fontId="62" fillId="35" borderId="11" xfId="0" applyFont="1" applyFill="1" applyBorder="1" applyAlignment="1" applyProtection="1">
      <alignment horizontal="right" vertical="top" wrapText="1"/>
      <protection/>
    </xf>
    <xf numFmtId="0" fontId="63" fillId="0" borderId="11" xfId="0" applyFont="1" applyBorder="1" applyAlignment="1">
      <alignment vertical="center" wrapText="1"/>
    </xf>
    <xf numFmtId="0" fontId="64" fillId="0" borderId="11" xfId="0" applyFont="1" applyBorder="1" applyAlignment="1">
      <alignment vertical="center" wrapText="1"/>
    </xf>
    <xf numFmtId="0" fontId="65" fillId="0" borderId="11" xfId="0" applyFont="1" applyBorder="1" applyAlignment="1">
      <alignment vertical="center"/>
    </xf>
    <xf numFmtId="0" fontId="11" fillId="37" borderId="23" xfId="0" applyFont="1" applyFill="1" applyBorder="1" applyAlignment="1" applyProtection="1">
      <alignment horizontal="left" vertical="center"/>
      <protection locked="0"/>
    </xf>
    <xf numFmtId="0" fontId="11" fillId="37" borderId="24" xfId="0" applyFont="1" applyFill="1" applyBorder="1" applyAlignment="1" applyProtection="1">
      <alignment horizontal="left" vertical="center"/>
      <protection locked="0"/>
    </xf>
    <xf numFmtId="0" fontId="11" fillId="37" borderId="21" xfId="0" applyFont="1" applyFill="1" applyBorder="1" applyAlignment="1" applyProtection="1">
      <alignment horizontal="left" vertical="center"/>
      <protection locked="0"/>
    </xf>
    <xf numFmtId="0" fontId="0" fillId="0" borderId="10" xfId="0" applyFont="1" applyBorder="1" applyAlignment="1" applyProtection="1">
      <alignment horizontal="center" vertical="top"/>
      <protection locked="0"/>
    </xf>
    <xf numFmtId="0" fontId="0" fillId="0" borderId="15" xfId="0" applyFont="1" applyBorder="1" applyAlignment="1" applyProtection="1">
      <alignment horizontal="center" vertical="top"/>
      <protection locked="0"/>
    </xf>
    <xf numFmtId="0" fontId="4" fillId="33" borderId="0" xfId="0" applyFont="1" applyFill="1" applyAlignment="1" applyProtection="1">
      <alignment horizontal="center" vertical="center"/>
      <protection locked="0"/>
    </xf>
    <xf numFmtId="0" fontId="6" fillId="33" borderId="0" xfId="0" applyFont="1" applyFill="1" applyAlignment="1" applyProtection="1">
      <alignment horizontal="center" vertical="center"/>
      <protection locked="0"/>
    </xf>
    <xf numFmtId="0" fontId="11" fillId="37" borderId="23" xfId="0" applyFont="1" applyFill="1" applyBorder="1" applyAlignment="1">
      <alignment horizontal="left" vertical="center"/>
    </xf>
    <xf numFmtId="0" fontId="11" fillId="37" borderId="24" xfId="0" applyFont="1" applyFill="1" applyBorder="1" applyAlignment="1">
      <alignment horizontal="left" vertical="center"/>
    </xf>
    <xf numFmtId="0" fontId="11" fillId="37" borderId="21" xfId="0" applyFont="1" applyFill="1" applyBorder="1" applyAlignment="1">
      <alignment horizontal="left" vertical="center"/>
    </xf>
    <xf numFmtId="0" fontId="0" fillId="0" borderId="0" xfId="0" applyFont="1" applyAlignment="1">
      <alignment horizontal="right" vertical="top" wrapText="1"/>
    </xf>
    <xf numFmtId="0" fontId="4" fillId="33" borderId="0" xfId="0" applyFont="1" applyFill="1" applyAlignment="1">
      <alignment horizontal="center"/>
    </xf>
    <xf numFmtId="0" fontId="6" fillId="33" borderId="0" xfId="0" applyFont="1" applyFill="1" applyAlignment="1">
      <alignment horizontal="center"/>
    </xf>
    <xf numFmtId="0" fontId="0" fillId="0" borderId="13" xfId="0" applyFont="1" applyBorder="1" applyAlignment="1">
      <alignment horizontal="center" vertical="top"/>
    </xf>
    <xf numFmtId="0" fontId="0" fillId="0" borderId="10" xfId="0" applyFont="1" applyBorder="1" applyAlignment="1">
      <alignment horizontal="center" vertical="top"/>
    </xf>
    <xf numFmtId="0" fontId="4" fillId="33" borderId="0" xfId="0" applyFont="1" applyFill="1" applyBorder="1" applyAlignment="1">
      <alignment horizontal="center" vertical="center"/>
    </xf>
    <xf numFmtId="0" fontId="6" fillId="33" borderId="0" xfId="0" applyFont="1" applyFill="1" applyBorder="1" applyAlignment="1">
      <alignment horizontal="center" vertical="center"/>
    </xf>
    <xf numFmtId="0" fontId="0" fillId="0" borderId="13" xfId="0" applyFont="1" applyFill="1" applyBorder="1" applyAlignment="1">
      <alignment vertical="top"/>
    </xf>
    <xf numFmtId="0" fontId="0" fillId="0" borderId="10" xfId="0" applyFont="1" applyFill="1" applyBorder="1" applyAlignment="1">
      <alignment vertical="top"/>
    </xf>
    <xf numFmtId="0" fontId="1" fillId="34" borderId="23" xfId="0" applyFont="1" applyFill="1" applyBorder="1" applyAlignment="1">
      <alignment horizontal="center" vertical="center"/>
    </xf>
    <xf numFmtId="0" fontId="1" fillId="34" borderId="21" xfId="0" applyFont="1" applyFill="1" applyBorder="1" applyAlignment="1">
      <alignment horizontal="center" vertical="center"/>
    </xf>
    <xf numFmtId="0" fontId="1" fillId="34" borderId="24" xfId="0" applyFont="1" applyFill="1" applyBorder="1" applyAlignment="1">
      <alignment horizontal="center" vertical="center"/>
    </xf>
    <xf numFmtId="0" fontId="1" fillId="34" borderId="13" xfId="0" applyFont="1" applyFill="1" applyBorder="1" applyAlignment="1">
      <alignment horizontal="center" vertical="center" wrapText="1"/>
    </xf>
    <xf numFmtId="0" fontId="1" fillId="34" borderId="15" xfId="0" applyFont="1" applyFill="1" applyBorder="1" applyAlignment="1">
      <alignment horizontal="center" vertical="center" wrapText="1"/>
    </xf>
    <xf numFmtId="0" fontId="9" fillId="33" borderId="0" xfId="0" applyFont="1" applyFill="1" applyAlignment="1">
      <alignment horizontal="center" vertical="center"/>
    </xf>
    <xf numFmtId="0" fontId="1" fillId="33" borderId="0" xfId="0" applyFont="1" applyFill="1" applyAlignment="1">
      <alignment horizontal="center" vertical="center"/>
    </xf>
    <xf numFmtId="0" fontId="66" fillId="0" borderId="0" xfId="0" applyFont="1" applyAlignment="1">
      <alignment horizontal="center"/>
    </xf>
    <xf numFmtId="0" fontId="62" fillId="35" borderId="11" xfId="0" applyFont="1" applyFill="1" applyBorder="1" applyAlignment="1" applyProtection="1">
      <alignment horizontal="center" vertical="top" wrapText="1"/>
      <protection/>
    </xf>
    <xf numFmtId="0" fontId="58" fillId="35" borderId="11" xfId="0" applyFont="1" applyFill="1" applyBorder="1" applyAlignment="1" applyProtection="1">
      <alignment horizontal="left" vertical="top" wrapText="1"/>
      <protection/>
    </xf>
    <xf numFmtId="0" fontId="58" fillId="0" borderId="11" xfId="0" applyFont="1" applyBorder="1" applyAlignment="1" applyProtection="1">
      <alignment horizontal="left" vertical="top" wrapText="1"/>
      <protection/>
    </xf>
    <xf numFmtId="0" fontId="58" fillId="37" borderId="11" xfId="0" applyFont="1" applyFill="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21</xdr:row>
      <xdr:rowOff>95250</xdr:rowOff>
    </xdr:from>
    <xdr:to>
      <xdr:col>2</xdr:col>
      <xdr:colOff>142875</xdr:colOff>
      <xdr:row>21</xdr:row>
      <xdr:rowOff>95250</xdr:rowOff>
    </xdr:to>
    <xdr:pic>
      <xdr:nvPicPr>
        <xdr:cNvPr id="1" name="Ink 3"/>
        <xdr:cNvPicPr preferRelativeResize="1">
          <a:picLocks noChangeAspect="1"/>
        </xdr:cNvPicPr>
      </xdr:nvPicPr>
      <xdr:blipFill>
        <a:blip r:embed="rId1"/>
        <a:stretch>
          <a:fillRect/>
        </a:stretch>
      </xdr:blipFill>
      <xdr:spPr>
        <a:xfrm>
          <a:off x="1362075" y="6448425"/>
          <a:ext cx="0" cy="0"/>
        </a:xfrm>
        <a:prstGeom prst="rect">
          <a:avLst/>
        </a:prstGeom>
        <a:noFill/>
        <a:ln w="9525" cmpd="sng">
          <a:noFill/>
        </a:ln>
      </xdr:spPr>
    </xdr:pic>
    <xdr:clientData/>
  </xdr:twoCellAnchor>
  <xdr:twoCellAnchor>
    <xdr:from>
      <xdr:col>2</xdr:col>
      <xdr:colOff>142875</xdr:colOff>
      <xdr:row>22</xdr:row>
      <xdr:rowOff>95250</xdr:rowOff>
    </xdr:from>
    <xdr:to>
      <xdr:col>2</xdr:col>
      <xdr:colOff>142875</xdr:colOff>
      <xdr:row>22</xdr:row>
      <xdr:rowOff>95250</xdr:rowOff>
    </xdr:to>
    <xdr:pic>
      <xdr:nvPicPr>
        <xdr:cNvPr id="2" name="Ink 4"/>
        <xdr:cNvPicPr preferRelativeResize="1">
          <a:picLocks noChangeAspect="1"/>
        </xdr:cNvPicPr>
      </xdr:nvPicPr>
      <xdr:blipFill>
        <a:blip r:embed="rId1"/>
        <a:stretch>
          <a:fillRect/>
        </a:stretch>
      </xdr:blipFill>
      <xdr:spPr>
        <a:xfrm>
          <a:off x="1362075" y="6753225"/>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a_alex@pfcindia.com" TargetMode="External" /><Relationship Id="rId2" Type="http://schemas.openxmlformats.org/officeDocument/2006/relationships/hyperlink" Target="mailto:rajesh_mattupalli@pfcindia.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50"/>
  </sheetPr>
  <dimension ref="A2:F49"/>
  <sheetViews>
    <sheetView showGridLines="0" zoomScaleSheetLayoutView="100" workbookViewId="0" topLeftCell="A40">
      <selection activeCell="B48" sqref="B48"/>
    </sheetView>
  </sheetViews>
  <sheetFormatPr defaultColWidth="9.140625" defaultRowHeight="16.5" customHeight="1"/>
  <cols>
    <col min="1" max="1" width="6.00390625" style="116" customWidth="1"/>
    <col min="2" max="2" width="52.57421875" style="116" bestFit="1" customWidth="1"/>
    <col min="3" max="5" width="12.57421875" style="116" customWidth="1"/>
    <col min="6" max="16384" width="9.140625" style="116" customWidth="1"/>
  </cols>
  <sheetData>
    <row r="2" spans="1:5" ht="27" customHeight="1">
      <c r="A2" s="159" t="s">
        <v>7</v>
      </c>
      <c r="B2" s="160"/>
      <c r="C2" s="160"/>
      <c r="D2" s="160"/>
      <c r="E2" s="161"/>
    </row>
    <row r="3" spans="1:5" ht="18" customHeight="1">
      <c r="A3" s="117"/>
      <c r="B3" s="117"/>
      <c r="C3" s="117"/>
      <c r="D3" s="117"/>
      <c r="E3" s="117"/>
    </row>
    <row r="4" spans="1:5" ht="15.75">
      <c r="A4" s="117"/>
      <c r="B4" s="118" t="s">
        <v>8</v>
      </c>
      <c r="C4" s="119"/>
      <c r="D4" s="117"/>
      <c r="E4" s="117"/>
    </row>
    <row r="5" spans="1:5" ht="15.75">
      <c r="A5" s="117"/>
      <c r="B5" s="120" t="s">
        <v>5</v>
      </c>
      <c r="C5" s="121" t="s">
        <v>9</v>
      </c>
      <c r="D5" s="117"/>
      <c r="E5" s="117"/>
    </row>
    <row r="6" spans="1:5" ht="15.75">
      <c r="A6" s="117"/>
      <c r="B6" s="120" t="s">
        <v>6</v>
      </c>
      <c r="C6" s="119"/>
      <c r="D6" s="117"/>
      <c r="E6" s="117"/>
    </row>
    <row r="7" spans="1:5" ht="12.75">
      <c r="A7" s="117"/>
      <c r="B7" s="117"/>
      <c r="C7" s="117"/>
      <c r="D7" s="117"/>
      <c r="E7" s="117"/>
    </row>
    <row r="8" spans="1:5" ht="16.5" customHeight="1">
      <c r="A8" s="164"/>
      <c r="B8" s="164"/>
      <c r="C8" s="164"/>
      <c r="D8" s="164"/>
      <c r="E8" s="164"/>
    </row>
    <row r="9" spans="1:5" ht="16.5" customHeight="1">
      <c r="A9" s="165" t="s">
        <v>10</v>
      </c>
      <c r="B9" s="165"/>
      <c r="C9" s="165"/>
      <c r="D9" s="165"/>
      <c r="E9" s="165"/>
    </row>
    <row r="10" spans="1:5" ht="16.5" customHeight="1">
      <c r="A10" s="122"/>
      <c r="B10" s="123"/>
      <c r="C10" s="123"/>
      <c r="D10" s="123"/>
      <c r="E10" s="124"/>
    </row>
    <row r="11" spans="1:5" ht="16.5" customHeight="1">
      <c r="A11" s="125" t="s">
        <v>12</v>
      </c>
      <c r="B11" s="126" t="s">
        <v>11</v>
      </c>
      <c r="C11" s="126" t="s">
        <v>0</v>
      </c>
      <c r="D11" s="126" t="s">
        <v>1</v>
      </c>
      <c r="E11" s="126" t="s">
        <v>2</v>
      </c>
    </row>
    <row r="12" spans="1:5" s="129" customFormat="1" ht="16.5" customHeight="1">
      <c r="A12" s="127"/>
      <c r="B12" s="128"/>
      <c r="C12" s="128"/>
      <c r="D12" s="128"/>
      <c r="E12" s="128"/>
    </row>
    <row r="13" spans="1:5" ht="16.5" customHeight="1">
      <c r="A13" s="130"/>
      <c r="B13" s="130"/>
      <c r="C13" s="131"/>
      <c r="D13" s="131"/>
      <c r="E13" s="132"/>
    </row>
    <row r="14" spans="1:5" ht="16.5" customHeight="1">
      <c r="A14" s="162">
        <v>1</v>
      </c>
      <c r="B14" s="134" t="s">
        <v>13</v>
      </c>
      <c r="C14" s="135"/>
      <c r="D14" s="135"/>
      <c r="E14" s="136"/>
    </row>
    <row r="15" spans="1:5" ht="16.5" customHeight="1">
      <c r="A15" s="162"/>
      <c r="B15" s="134"/>
      <c r="C15" s="135"/>
      <c r="D15" s="135"/>
      <c r="E15" s="136"/>
    </row>
    <row r="16" spans="1:5" ht="16.5" customHeight="1">
      <c r="A16" s="162"/>
      <c r="B16" s="134" t="s">
        <v>14</v>
      </c>
      <c r="C16" s="137"/>
      <c r="D16" s="137"/>
      <c r="E16" s="137"/>
    </row>
    <row r="17" spans="1:5" ht="16.5" customHeight="1">
      <c r="A17" s="162"/>
      <c r="B17" s="134" t="s">
        <v>15</v>
      </c>
      <c r="C17" s="137"/>
      <c r="D17" s="137"/>
      <c r="E17" s="137"/>
    </row>
    <row r="18" spans="1:5" ht="16.5" customHeight="1">
      <c r="A18" s="162"/>
      <c r="B18" s="134" t="s">
        <v>16</v>
      </c>
      <c r="C18" s="137"/>
      <c r="D18" s="137"/>
      <c r="E18" s="137"/>
    </row>
    <row r="19" spans="1:5" ht="16.5" customHeight="1">
      <c r="A19" s="162"/>
      <c r="B19" s="134" t="s">
        <v>17</v>
      </c>
      <c r="C19" s="137"/>
      <c r="D19" s="137"/>
      <c r="E19" s="137"/>
    </row>
    <row r="20" spans="1:5" ht="16.5" customHeight="1">
      <c r="A20" s="162"/>
      <c r="B20" s="134" t="s">
        <v>18</v>
      </c>
      <c r="C20" s="137"/>
      <c r="D20" s="137"/>
      <c r="E20" s="137"/>
    </row>
    <row r="21" spans="1:5" ht="16.5" customHeight="1">
      <c r="A21" s="162"/>
      <c r="B21" s="138" t="s">
        <v>19</v>
      </c>
      <c r="C21" s="139">
        <f>SUM(C16:C20)</f>
        <v>0</v>
      </c>
      <c r="D21" s="139">
        <f>SUM(D16:D20)</f>
        <v>0</v>
      </c>
      <c r="E21" s="140">
        <f>SUM(E16:E20)</f>
        <v>0</v>
      </c>
    </row>
    <row r="22" spans="1:5" ht="16.5" customHeight="1">
      <c r="A22" s="141"/>
      <c r="B22" s="134"/>
      <c r="C22" s="135"/>
      <c r="D22" s="135"/>
      <c r="E22" s="136"/>
    </row>
    <row r="23" spans="1:5" ht="16.5" customHeight="1">
      <c r="A23" s="162">
        <v>2</v>
      </c>
      <c r="B23" s="134" t="s">
        <v>20</v>
      </c>
      <c r="C23" s="135"/>
      <c r="D23" s="135"/>
      <c r="E23" s="136"/>
    </row>
    <row r="24" spans="1:5" ht="16.5" customHeight="1">
      <c r="A24" s="162"/>
      <c r="B24" s="134"/>
      <c r="C24" s="135"/>
      <c r="D24" s="135"/>
      <c r="E24" s="136"/>
    </row>
    <row r="25" spans="1:5" ht="16.5" customHeight="1">
      <c r="A25" s="162"/>
      <c r="B25" s="134" t="s">
        <v>14</v>
      </c>
      <c r="C25" s="137"/>
      <c r="D25" s="137"/>
      <c r="E25" s="137"/>
    </row>
    <row r="26" spans="1:5" ht="16.5" customHeight="1">
      <c r="A26" s="162"/>
      <c r="B26" s="134" t="s">
        <v>15</v>
      </c>
      <c r="C26" s="137"/>
      <c r="D26" s="137"/>
      <c r="E26" s="137"/>
    </row>
    <row r="27" spans="1:5" ht="16.5" customHeight="1">
      <c r="A27" s="162"/>
      <c r="B27" s="134" t="s">
        <v>16</v>
      </c>
      <c r="C27" s="137"/>
      <c r="D27" s="137"/>
      <c r="E27" s="137"/>
    </row>
    <row r="28" spans="1:5" ht="16.5" customHeight="1">
      <c r="A28" s="162"/>
      <c r="B28" s="134" t="s">
        <v>17</v>
      </c>
      <c r="C28" s="137"/>
      <c r="D28" s="137"/>
      <c r="E28" s="137"/>
    </row>
    <row r="29" spans="1:5" ht="16.5" customHeight="1">
      <c r="A29" s="162"/>
      <c r="B29" s="134" t="s">
        <v>18</v>
      </c>
      <c r="C29" s="137"/>
      <c r="D29" s="137"/>
      <c r="E29" s="137"/>
    </row>
    <row r="30" spans="1:6" ht="16.5" customHeight="1">
      <c r="A30" s="162"/>
      <c r="B30" s="138" t="s">
        <v>21</v>
      </c>
      <c r="C30" s="139">
        <f>SUM(C25:C29)</f>
        <v>0</v>
      </c>
      <c r="D30" s="139">
        <f>SUM(D25:D29)</f>
        <v>0</v>
      </c>
      <c r="E30" s="140">
        <f>SUM(E25:E29)</f>
        <v>0</v>
      </c>
      <c r="F30" s="142"/>
    </row>
    <row r="31" spans="1:5" ht="16.5" customHeight="1">
      <c r="A31" s="141"/>
      <c r="B31" s="134"/>
      <c r="C31" s="135"/>
      <c r="D31" s="135"/>
      <c r="E31" s="136"/>
    </row>
    <row r="32" spans="1:5" ht="16.5" customHeight="1">
      <c r="A32" s="143">
        <v>3</v>
      </c>
      <c r="B32" s="138" t="s">
        <v>22</v>
      </c>
      <c r="C32" s="137"/>
      <c r="D32" s="137"/>
      <c r="E32" s="137"/>
    </row>
    <row r="33" spans="1:5" ht="16.5" customHeight="1">
      <c r="A33" s="144"/>
      <c r="B33" s="134"/>
      <c r="C33" s="135"/>
      <c r="D33" s="135"/>
      <c r="E33" s="145"/>
    </row>
    <row r="34" spans="1:5" ht="16.5" customHeight="1">
      <c r="A34" s="141">
        <v>4</v>
      </c>
      <c r="B34" s="134" t="s">
        <v>23</v>
      </c>
      <c r="C34" s="139">
        <f>+C30-C32</f>
        <v>0</v>
      </c>
      <c r="D34" s="139">
        <f>+D30-D32</f>
        <v>0</v>
      </c>
      <c r="E34" s="140">
        <f>+E30-E32</f>
        <v>0</v>
      </c>
    </row>
    <row r="35" spans="1:5" ht="16.5" customHeight="1">
      <c r="A35" s="144"/>
      <c r="B35" s="134"/>
      <c r="C35" s="135"/>
      <c r="D35" s="135"/>
      <c r="E35" s="136"/>
    </row>
    <row r="36" spans="1:5" ht="16.5" customHeight="1">
      <c r="A36" s="133">
        <v>5</v>
      </c>
      <c r="B36" s="146" t="s">
        <v>24</v>
      </c>
      <c r="C36" s="137"/>
      <c r="D36" s="137"/>
      <c r="E36" s="137"/>
    </row>
    <row r="37" spans="1:5" ht="16.5" customHeight="1">
      <c r="A37" s="133"/>
      <c r="B37" s="134"/>
      <c r="C37" s="135"/>
      <c r="D37" s="135"/>
      <c r="E37" s="136"/>
    </row>
    <row r="38" spans="1:5" ht="16.5" customHeight="1">
      <c r="A38" s="133">
        <v>6</v>
      </c>
      <c r="B38" s="134" t="s">
        <v>25</v>
      </c>
      <c r="C38" s="139">
        <f>+C34+C36</f>
        <v>0</v>
      </c>
      <c r="D38" s="139">
        <f>+D34+D36</f>
        <v>0</v>
      </c>
      <c r="E38" s="140">
        <f>+E34+E36</f>
        <v>0</v>
      </c>
    </row>
    <row r="39" spans="1:5" ht="16.5" customHeight="1">
      <c r="A39" s="133"/>
      <c r="B39" s="134"/>
      <c r="C39" s="135"/>
      <c r="D39" s="135"/>
      <c r="E39" s="136"/>
    </row>
    <row r="40" spans="1:5" ht="16.5" customHeight="1">
      <c r="A40" s="162">
        <v>7</v>
      </c>
      <c r="B40" s="134" t="s">
        <v>26</v>
      </c>
      <c r="C40" s="135"/>
      <c r="D40" s="135"/>
      <c r="E40" s="136"/>
    </row>
    <row r="41" spans="1:5" ht="16.5" customHeight="1">
      <c r="A41" s="162"/>
      <c r="B41" s="134" t="s">
        <v>27</v>
      </c>
      <c r="C41" s="137"/>
      <c r="D41" s="137"/>
      <c r="E41" s="137"/>
    </row>
    <row r="42" spans="1:5" ht="16.5" customHeight="1">
      <c r="A42" s="162"/>
      <c r="B42" s="146" t="s">
        <v>28</v>
      </c>
      <c r="C42" s="137"/>
      <c r="D42" s="137"/>
      <c r="E42" s="137"/>
    </row>
    <row r="43" spans="1:5" ht="16.5" customHeight="1">
      <c r="A43" s="162"/>
      <c r="B43" s="138" t="s">
        <v>29</v>
      </c>
      <c r="C43" s="139">
        <f>C41+C42</f>
        <v>0</v>
      </c>
      <c r="D43" s="139">
        <f>D41+D42</f>
        <v>0</v>
      </c>
      <c r="E43" s="140">
        <f>E41+E42</f>
        <v>0</v>
      </c>
    </row>
    <row r="44" spans="1:5" ht="16.5" customHeight="1">
      <c r="A44" s="144"/>
      <c r="B44" s="134"/>
      <c r="C44" s="135"/>
      <c r="D44" s="135"/>
      <c r="E44" s="136"/>
    </row>
    <row r="45" spans="1:5" ht="16.5" customHeight="1">
      <c r="A45" s="162">
        <v>8</v>
      </c>
      <c r="B45" s="134" t="s">
        <v>30</v>
      </c>
      <c r="C45" s="135"/>
      <c r="D45" s="135"/>
      <c r="E45" s="147"/>
    </row>
    <row r="46" spans="1:5" ht="16.5" customHeight="1">
      <c r="A46" s="162"/>
      <c r="B46" s="134"/>
      <c r="C46" s="135"/>
      <c r="D46" s="135"/>
      <c r="E46" s="136"/>
    </row>
    <row r="47" spans="1:5" ht="16.5" customHeight="1">
      <c r="A47" s="162"/>
      <c r="B47" s="134" t="s">
        <v>31</v>
      </c>
      <c r="C47" s="137"/>
      <c r="D47" s="137"/>
      <c r="E47" s="137"/>
    </row>
    <row r="48" spans="1:5" ht="44.25" customHeight="1">
      <c r="A48" s="162"/>
      <c r="B48" s="150" t="s">
        <v>32</v>
      </c>
      <c r="C48" s="137"/>
      <c r="D48" s="137"/>
      <c r="E48" s="137"/>
    </row>
    <row r="49" spans="1:5" ht="31.5" customHeight="1">
      <c r="A49" s="163"/>
      <c r="B49" s="151" t="s">
        <v>33</v>
      </c>
      <c r="C49" s="148">
        <f>SUM(C47:C48)</f>
        <v>0</v>
      </c>
      <c r="D49" s="148">
        <f>SUM(D47:D48)</f>
        <v>0</v>
      </c>
      <c r="E49" s="149">
        <f>SUM(E47:E48)</f>
        <v>0</v>
      </c>
    </row>
  </sheetData>
  <sheetProtection/>
  <mergeCells count="7">
    <mergeCell ref="A2:E2"/>
    <mergeCell ref="A40:A43"/>
    <mergeCell ref="A45:A49"/>
    <mergeCell ref="A8:E8"/>
    <mergeCell ref="A9:E9"/>
    <mergeCell ref="A14:A21"/>
    <mergeCell ref="A23:A30"/>
  </mergeCells>
  <hyperlinks>
    <hyperlink ref="B5" r:id="rId1" display="ra_alex@pfcindia.com"/>
    <hyperlink ref="B6" r:id="rId2" display="rajesh_mattupalli@pfcindia.com"/>
  </hyperlinks>
  <printOptions gridLines="1" verticalCentered="1"/>
  <pageMargins left="0.984251968503937" right="0.5118110236220472" top="0.5905511811023623" bottom="0.5905511811023623" header="0.3937007874015748" footer="0.3937007874015748"/>
  <pageSetup horizontalDpi="600" verticalDpi="600" orientation="portrait" paperSize="9" scale="90" r:id="rId3"/>
  <headerFooter alignWithMargins="0">
    <oddHeader>&amp;R&amp;A</oddHeader>
    <oddFooter>&amp;L&amp;"Arial,Bold"&amp;12The format can be downloaded at http://www.pfcindia.com/Home/VS/27</oddFooter>
  </headerFooter>
  <ignoredErrors>
    <ignoredError sqref="C49 C21:E21 C30:E30 C34:E34 C38:E38 C43:E43 D49:E49" unlockedFormula="1"/>
  </ignoredErrors>
</worksheet>
</file>

<file path=xl/worksheets/sheet2.xml><?xml version="1.0" encoding="utf-8"?>
<worksheet xmlns="http://schemas.openxmlformats.org/spreadsheetml/2006/main" xmlns:r="http://schemas.openxmlformats.org/officeDocument/2006/relationships">
  <sheetPr>
    <tabColor rgb="FF00B050"/>
  </sheetPr>
  <dimension ref="A2:E121"/>
  <sheetViews>
    <sheetView showGridLines="0" zoomScaleSheetLayoutView="100" workbookViewId="0" topLeftCell="A22">
      <selection activeCell="A2" sqref="A2:E2"/>
    </sheetView>
  </sheetViews>
  <sheetFormatPr defaultColWidth="9.140625" defaultRowHeight="12.75"/>
  <cols>
    <col min="1" max="1" width="5.57421875" style="9" customWidth="1"/>
    <col min="2" max="2" width="39.8515625" style="6" customWidth="1"/>
    <col min="3" max="3" width="12.421875" style="9" customWidth="1"/>
    <col min="4" max="5" width="12.421875" style="6" customWidth="1"/>
    <col min="6" max="16384" width="9.140625" style="6" customWidth="1"/>
  </cols>
  <sheetData>
    <row r="2" spans="1:5" ht="20.25">
      <c r="A2" s="166" t="s">
        <v>7</v>
      </c>
      <c r="B2" s="167"/>
      <c r="C2" s="167"/>
      <c r="D2" s="167"/>
      <c r="E2" s="168"/>
    </row>
    <row r="4" spans="1:5" ht="15.75">
      <c r="A4" s="170"/>
      <c r="B4" s="170"/>
      <c r="C4" s="170"/>
      <c r="D4" s="8"/>
      <c r="E4" s="8"/>
    </row>
    <row r="5" spans="1:5" ht="15.75">
      <c r="A5" s="171" t="s">
        <v>34</v>
      </c>
      <c r="B5" s="171"/>
      <c r="C5" s="171"/>
      <c r="D5" s="8"/>
      <c r="E5" s="8"/>
    </row>
    <row r="6" spans="1:5" ht="12.75">
      <c r="A6" s="11"/>
      <c r="B6" s="8"/>
      <c r="C6" s="11"/>
      <c r="D6" s="8"/>
      <c r="E6" s="8"/>
    </row>
    <row r="7" spans="1:5" ht="12.75">
      <c r="A7" s="12"/>
      <c r="B7" s="13"/>
      <c r="C7" s="14"/>
      <c r="D7" s="8"/>
      <c r="E7" s="8"/>
    </row>
    <row r="8" spans="1:5" ht="12.75">
      <c r="A8" s="55" t="s">
        <v>35</v>
      </c>
      <c r="B8" s="56" t="s">
        <v>36</v>
      </c>
      <c r="C8" s="57" t="str">
        <f>+'Technical Information'!C11</f>
        <v>2014-15</v>
      </c>
      <c r="D8" s="57" t="str">
        <f>+'Technical Information'!D11</f>
        <v>2015-16</v>
      </c>
      <c r="E8" s="57" t="str">
        <f>+'Technical Information'!E11</f>
        <v>2016-17</v>
      </c>
    </row>
    <row r="9" spans="1:5" s="1" customFormat="1" ht="12.75">
      <c r="A9" s="58"/>
      <c r="B9" s="59"/>
      <c r="C9" s="58"/>
      <c r="D9" s="58"/>
      <c r="E9" s="58"/>
    </row>
    <row r="10" spans="1:5" ht="12.75">
      <c r="A10" s="172">
        <v>1</v>
      </c>
      <c r="B10" s="15" t="s">
        <v>37</v>
      </c>
      <c r="C10" s="100"/>
      <c r="D10" s="100"/>
      <c r="E10" s="101"/>
    </row>
    <row r="11" spans="1:5" ht="12.75">
      <c r="A11" s="173"/>
      <c r="B11" s="2" t="s">
        <v>38</v>
      </c>
      <c r="C11" s="40"/>
      <c r="D11" s="40"/>
      <c r="E11" s="39"/>
    </row>
    <row r="12" spans="1:5" ht="12.75">
      <c r="A12" s="173"/>
      <c r="B12" s="2" t="s">
        <v>39</v>
      </c>
      <c r="C12" s="86"/>
      <c r="D12" s="86"/>
      <c r="E12" s="86"/>
    </row>
    <row r="13" spans="1:5" ht="12.75">
      <c r="A13" s="173"/>
      <c r="B13" s="2" t="s">
        <v>40</v>
      </c>
      <c r="C13" s="86"/>
      <c r="D13" s="86"/>
      <c r="E13" s="86"/>
    </row>
    <row r="14" spans="1:5" ht="12.75">
      <c r="A14" s="173"/>
      <c r="B14" s="2"/>
      <c r="C14" s="39"/>
      <c r="D14" s="39"/>
      <c r="E14" s="39"/>
    </row>
    <row r="15" spans="1:5" ht="12.75">
      <c r="A15" s="173"/>
      <c r="B15" s="7" t="s">
        <v>41</v>
      </c>
      <c r="C15" s="88">
        <f>SUM(C12:C13)</f>
        <v>0</v>
      </c>
      <c r="D15" s="88">
        <f>SUM(D12:D13)</f>
        <v>0</v>
      </c>
      <c r="E15" s="88">
        <f>SUM(E12:E13)</f>
        <v>0</v>
      </c>
    </row>
    <row r="16" spans="1:5" ht="12.75">
      <c r="A16" s="173"/>
      <c r="B16" s="2"/>
      <c r="C16" s="39"/>
      <c r="D16" s="39"/>
      <c r="E16" s="39"/>
    </row>
    <row r="17" spans="1:5" ht="12.75">
      <c r="A17" s="173"/>
      <c r="B17" s="2" t="s">
        <v>42</v>
      </c>
      <c r="C17" s="86"/>
      <c r="D17" s="86"/>
      <c r="E17" s="86"/>
    </row>
    <row r="18" spans="1:5" ht="12.75">
      <c r="A18" s="173"/>
      <c r="B18" s="2"/>
      <c r="C18" s="39"/>
      <c r="D18" s="39"/>
      <c r="E18" s="39"/>
    </row>
    <row r="19" spans="1:5" ht="12.75">
      <c r="A19" s="173"/>
      <c r="B19" s="2"/>
      <c r="C19" s="39"/>
      <c r="D19" s="39"/>
      <c r="E19" s="39"/>
    </row>
    <row r="20" spans="1:5" ht="12.75">
      <c r="A20" s="173"/>
      <c r="B20" s="2" t="s">
        <v>43</v>
      </c>
      <c r="C20" s="86"/>
      <c r="D20" s="86"/>
      <c r="E20" s="86"/>
    </row>
    <row r="21" spans="1:5" ht="12.75">
      <c r="A21" s="173"/>
      <c r="B21" s="2" t="s">
        <v>44</v>
      </c>
      <c r="C21" s="88">
        <f>C15+C17+C20</f>
        <v>0</v>
      </c>
      <c r="D21" s="88">
        <f>D15+D17+D20</f>
        <v>0</v>
      </c>
      <c r="E21" s="88">
        <f>E15+E17+E20</f>
        <v>0</v>
      </c>
    </row>
    <row r="22" spans="1:5" ht="12.75">
      <c r="A22" s="173"/>
      <c r="B22" s="2"/>
      <c r="C22" s="40"/>
      <c r="D22" s="40"/>
      <c r="E22" s="39"/>
    </row>
    <row r="23" spans="1:5" ht="12.75">
      <c r="A23" s="7"/>
      <c r="B23" s="2"/>
      <c r="C23" s="40"/>
      <c r="D23" s="40"/>
      <c r="E23" s="39"/>
    </row>
    <row r="24" spans="1:5" ht="12.75">
      <c r="A24" s="173">
        <v>2</v>
      </c>
      <c r="B24" s="2" t="s">
        <v>45</v>
      </c>
      <c r="C24" s="40"/>
      <c r="D24" s="40"/>
      <c r="E24" s="39"/>
    </row>
    <row r="25" spans="1:5" ht="12.75">
      <c r="A25" s="173"/>
      <c r="B25" s="2" t="s">
        <v>46</v>
      </c>
      <c r="C25" s="86"/>
      <c r="D25" s="86"/>
      <c r="E25" s="86"/>
    </row>
    <row r="26" spans="1:5" ht="12.75">
      <c r="A26" s="173"/>
      <c r="B26" s="2"/>
      <c r="C26" s="39"/>
      <c r="D26" s="39"/>
      <c r="E26" s="39"/>
    </row>
    <row r="27" spans="1:5" ht="12.75">
      <c r="A27" s="173"/>
      <c r="B27" s="2" t="s">
        <v>47</v>
      </c>
      <c r="C27" s="86"/>
      <c r="D27" s="86"/>
      <c r="E27" s="86"/>
    </row>
    <row r="28" spans="1:5" ht="12.75">
      <c r="A28" s="173"/>
      <c r="B28" s="2"/>
      <c r="C28" s="40"/>
      <c r="D28" s="40"/>
      <c r="E28" s="39"/>
    </row>
    <row r="29" spans="1:5" ht="12.75">
      <c r="A29" s="173"/>
      <c r="B29" s="2" t="s">
        <v>48</v>
      </c>
      <c r="C29" s="86"/>
      <c r="D29" s="86"/>
      <c r="E29" s="86"/>
    </row>
    <row r="30" spans="1:5" ht="12.75">
      <c r="A30" s="173"/>
      <c r="B30" s="2"/>
      <c r="C30" s="40"/>
      <c r="D30" s="40"/>
      <c r="E30" s="39"/>
    </row>
    <row r="31" spans="1:5" ht="12.75">
      <c r="A31" s="173"/>
      <c r="B31" s="2" t="s">
        <v>49</v>
      </c>
      <c r="C31" s="40"/>
      <c r="D31" s="40"/>
      <c r="E31" s="39"/>
    </row>
    <row r="32" spans="1:5" ht="12.75">
      <c r="A32" s="173"/>
      <c r="B32" s="2" t="s">
        <v>50</v>
      </c>
      <c r="C32" s="86"/>
      <c r="D32" s="86"/>
      <c r="E32" s="86"/>
    </row>
    <row r="33" spans="1:5" ht="12.75">
      <c r="A33" s="173"/>
      <c r="B33" s="2" t="s">
        <v>51</v>
      </c>
      <c r="C33" s="86"/>
      <c r="D33" s="86"/>
      <c r="E33" s="86"/>
    </row>
    <row r="34" spans="1:5" ht="12.75">
      <c r="A34" s="173"/>
      <c r="B34" s="51" t="s">
        <v>52</v>
      </c>
      <c r="C34" s="88">
        <f>+C32+C33</f>
        <v>0</v>
      </c>
      <c r="D34" s="88">
        <f>+D32+D33</f>
        <v>0</v>
      </c>
      <c r="E34" s="88">
        <f>+E32+E33</f>
        <v>0</v>
      </c>
    </row>
    <row r="35" spans="1:5" ht="12.75">
      <c r="A35" s="50"/>
      <c r="B35" s="2"/>
      <c r="C35" s="40"/>
      <c r="D35" s="40"/>
      <c r="E35" s="39"/>
    </row>
    <row r="36" spans="1:5" ht="12.75">
      <c r="A36" s="7"/>
      <c r="B36" s="2" t="s">
        <v>53</v>
      </c>
      <c r="C36" s="87"/>
      <c r="D36" s="87"/>
      <c r="E36" s="86"/>
    </row>
    <row r="37" spans="1:5" ht="12.75">
      <c r="A37" s="7"/>
      <c r="B37" s="2"/>
      <c r="C37" s="40"/>
      <c r="D37" s="40"/>
      <c r="E37" s="39"/>
    </row>
    <row r="38" spans="1:5" ht="12.75">
      <c r="A38" s="7"/>
      <c r="B38" s="2" t="s">
        <v>54</v>
      </c>
      <c r="C38" s="89">
        <f>C25+C27+C29+C34+C36</f>
        <v>0</v>
      </c>
      <c r="D38" s="89">
        <f>D25+D27+D29+D34+D36</f>
        <v>0</v>
      </c>
      <c r="E38" s="88">
        <f>E25+E27+E29+E34+E36</f>
        <v>0</v>
      </c>
    </row>
    <row r="39" spans="1:5" ht="12.75">
      <c r="A39" s="7"/>
      <c r="B39" s="2"/>
      <c r="C39" s="40"/>
      <c r="D39" s="40"/>
      <c r="E39" s="39"/>
    </row>
    <row r="40" spans="1:5" ht="12.75">
      <c r="A40" s="172">
        <v>3</v>
      </c>
      <c r="B40" s="27" t="s">
        <v>55</v>
      </c>
      <c r="C40" s="102"/>
      <c r="D40" s="102"/>
      <c r="E40" s="102"/>
    </row>
    <row r="41" spans="1:5" ht="12.75">
      <c r="A41" s="173"/>
      <c r="B41" s="5" t="s">
        <v>56</v>
      </c>
      <c r="C41" s="91"/>
      <c r="D41" s="91"/>
      <c r="E41" s="91"/>
    </row>
    <row r="42" spans="1:5" ht="12.75">
      <c r="A42" s="173"/>
      <c r="B42" s="5" t="s">
        <v>57</v>
      </c>
      <c r="C42" s="91"/>
      <c r="D42" s="91"/>
      <c r="E42" s="91"/>
    </row>
    <row r="43" spans="1:5" ht="12.75">
      <c r="A43" s="173"/>
      <c r="B43" s="5" t="s">
        <v>58</v>
      </c>
      <c r="C43" s="91"/>
      <c r="D43" s="91"/>
      <c r="E43" s="91"/>
    </row>
    <row r="44" spans="1:5" ht="12.75">
      <c r="A44" s="173"/>
      <c r="C44" s="41"/>
      <c r="D44" s="41"/>
      <c r="E44" s="41"/>
    </row>
    <row r="45" spans="1:5" ht="12.75">
      <c r="A45" s="173"/>
      <c r="B45" s="5" t="s">
        <v>59</v>
      </c>
      <c r="C45" s="103">
        <f>+SUM(C41:C43)</f>
        <v>0</v>
      </c>
      <c r="D45" s="103">
        <f>+SUM(D41:D43)</f>
        <v>0</v>
      </c>
      <c r="E45" s="103">
        <f>+SUM(E41:E43)</f>
        <v>0</v>
      </c>
    </row>
    <row r="46" spans="1:5" ht="12.75">
      <c r="A46" s="7"/>
      <c r="B46" s="2"/>
      <c r="C46" s="40"/>
      <c r="D46" s="40"/>
      <c r="E46" s="39"/>
    </row>
    <row r="47" spans="1:5" ht="12.75">
      <c r="A47" s="173">
        <v>4</v>
      </c>
      <c r="B47" s="51" t="s">
        <v>60</v>
      </c>
      <c r="C47" s="89">
        <f>+C45+C38</f>
        <v>0</v>
      </c>
      <c r="D47" s="89">
        <f>+D45+D38</f>
        <v>0</v>
      </c>
      <c r="E47" s="88">
        <f>+E45+E38</f>
        <v>0</v>
      </c>
    </row>
    <row r="48" spans="1:5" ht="12.75">
      <c r="A48" s="173"/>
      <c r="B48" s="2"/>
      <c r="C48" s="39"/>
      <c r="D48" s="39"/>
      <c r="E48" s="39"/>
    </row>
    <row r="49" spans="1:5" ht="12.75">
      <c r="A49" s="7">
        <v>5</v>
      </c>
      <c r="B49" s="2" t="s">
        <v>61</v>
      </c>
      <c r="C49" s="87"/>
      <c r="D49" s="87"/>
      <c r="E49" s="86"/>
    </row>
    <row r="50" spans="1:5" ht="12.75">
      <c r="A50" s="7"/>
      <c r="B50" s="2"/>
      <c r="C50" s="40"/>
      <c r="D50" s="40"/>
      <c r="E50" s="39"/>
    </row>
    <row r="51" spans="1:5" ht="12.75">
      <c r="A51" s="173">
        <v>6</v>
      </c>
      <c r="B51" s="2" t="s">
        <v>62</v>
      </c>
      <c r="C51" s="88">
        <f>+C21-C47-C49</f>
        <v>0</v>
      </c>
      <c r="D51" s="88">
        <f>+D21-D47-D49</f>
        <v>0</v>
      </c>
      <c r="E51" s="88">
        <f>+E21-E47-E49</f>
        <v>0</v>
      </c>
    </row>
    <row r="52" spans="1:5" ht="12.75">
      <c r="A52" s="173"/>
      <c r="B52" s="2"/>
      <c r="C52" s="40"/>
      <c r="D52" s="40"/>
      <c r="E52" s="39"/>
    </row>
    <row r="53" spans="1:5" ht="12.75">
      <c r="A53" s="16"/>
      <c r="B53" s="17"/>
      <c r="C53" s="42"/>
      <c r="D53" s="42"/>
      <c r="E53" s="85"/>
    </row>
    <row r="54" spans="1:3" ht="12.75">
      <c r="A54" s="18"/>
      <c r="B54" s="169"/>
      <c r="C54" s="169"/>
    </row>
    <row r="55" spans="2:3" ht="12.75">
      <c r="B55" s="169"/>
      <c r="C55" s="169"/>
    </row>
    <row r="56" spans="2:3" ht="12.75">
      <c r="B56" s="10"/>
      <c r="C56" s="10"/>
    </row>
    <row r="57" spans="2:3" ht="12.75">
      <c r="B57" s="10"/>
      <c r="C57" s="10"/>
    </row>
    <row r="58" spans="2:3" ht="12.75">
      <c r="B58" s="10"/>
      <c r="C58" s="10"/>
    </row>
    <row r="59" spans="2:3" ht="12.75">
      <c r="B59" s="10"/>
      <c r="C59" s="10"/>
    </row>
    <row r="60" spans="2:3" ht="12.75">
      <c r="B60" s="10"/>
      <c r="C60" s="10"/>
    </row>
    <row r="61" spans="2:3" ht="12.75">
      <c r="B61" s="10"/>
      <c r="C61" s="10"/>
    </row>
    <row r="62" spans="2:3" ht="12.75">
      <c r="B62" s="10"/>
      <c r="C62" s="10"/>
    </row>
    <row r="63" spans="2:3" ht="12.75">
      <c r="B63" s="10"/>
      <c r="C63" s="10"/>
    </row>
    <row r="64" spans="2:3" ht="12.75">
      <c r="B64" s="10"/>
      <c r="C64" s="10"/>
    </row>
    <row r="65" spans="2:3" ht="12.75">
      <c r="B65" s="10"/>
      <c r="C65" s="10"/>
    </row>
    <row r="66" spans="2:3" ht="12.75">
      <c r="B66" s="10"/>
      <c r="C66" s="10"/>
    </row>
    <row r="67" spans="2:3" ht="12.75">
      <c r="B67" s="10"/>
      <c r="C67" s="10"/>
    </row>
    <row r="68" spans="2:3" ht="12.75">
      <c r="B68" s="10"/>
      <c r="C68" s="10"/>
    </row>
    <row r="69" spans="2:3" ht="12.75">
      <c r="B69" s="10"/>
      <c r="C69" s="10"/>
    </row>
    <row r="70" spans="2:3" ht="12.75">
      <c r="B70" s="10"/>
      <c r="C70" s="10"/>
    </row>
    <row r="71" spans="2:3" ht="12.75">
      <c r="B71" s="10"/>
      <c r="C71" s="10"/>
    </row>
    <row r="72" spans="2:3" ht="12.75">
      <c r="B72" s="10"/>
      <c r="C72" s="10"/>
    </row>
    <row r="73" spans="2:3" ht="12.75">
      <c r="B73" s="10"/>
      <c r="C73" s="10"/>
    </row>
    <row r="74" spans="2:3" ht="12.75">
      <c r="B74" s="10"/>
      <c r="C74" s="10"/>
    </row>
    <row r="75" spans="2:3" ht="12.75">
      <c r="B75" s="10"/>
      <c r="C75" s="10"/>
    </row>
    <row r="76" spans="2:3" ht="12.75">
      <c r="B76" s="10"/>
      <c r="C76" s="10"/>
    </row>
    <row r="77" spans="2:3" ht="12.75">
      <c r="B77" s="10"/>
      <c r="C77" s="10"/>
    </row>
    <row r="78" spans="2:3" ht="12.75">
      <c r="B78" s="10"/>
      <c r="C78" s="10"/>
    </row>
    <row r="79" spans="2:3" ht="12.75">
      <c r="B79" s="10"/>
      <c r="C79" s="10"/>
    </row>
    <row r="80" spans="2:3" ht="12.75">
      <c r="B80" s="10"/>
      <c r="C80" s="10"/>
    </row>
    <row r="81" spans="2:3" ht="12.75">
      <c r="B81" s="10"/>
      <c r="C81" s="10"/>
    </row>
    <row r="82" spans="2:3" ht="12.75">
      <c r="B82" s="10"/>
      <c r="C82" s="10"/>
    </row>
    <row r="83" spans="2:3" ht="12.75">
      <c r="B83" s="10"/>
      <c r="C83" s="10"/>
    </row>
    <row r="84" spans="2:3" ht="12.75">
      <c r="B84" s="10"/>
      <c r="C84" s="10"/>
    </row>
    <row r="85" spans="2:3" ht="12.75">
      <c r="B85" s="10"/>
      <c r="C85" s="10"/>
    </row>
    <row r="86" spans="2:3" ht="12.75">
      <c r="B86" s="10"/>
      <c r="C86" s="10"/>
    </row>
    <row r="87" spans="2:3" ht="12.75">
      <c r="B87" s="10"/>
      <c r="C87" s="10"/>
    </row>
    <row r="88" spans="2:3" ht="12.75">
      <c r="B88" s="10"/>
      <c r="C88" s="10"/>
    </row>
    <row r="89" spans="2:3" ht="12.75">
      <c r="B89" s="10"/>
      <c r="C89" s="10"/>
    </row>
    <row r="90" spans="2:3" ht="12.75">
      <c r="B90" s="10"/>
      <c r="C90" s="10"/>
    </row>
    <row r="91" spans="2:3" ht="12.75">
      <c r="B91" s="10"/>
      <c r="C91" s="10"/>
    </row>
    <row r="92" spans="2:3" ht="12.75">
      <c r="B92" s="10"/>
      <c r="C92" s="10"/>
    </row>
    <row r="93" spans="2:3" ht="12.75">
      <c r="B93" s="10"/>
      <c r="C93" s="10"/>
    </row>
    <row r="94" spans="2:3" ht="12.75">
      <c r="B94" s="10"/>
      <c r="C94" s="10"/>
    </row>
    <row r="95" spans="2:3" ht="12.75">
      <c r="B95" s="10"/>
      <c r="C95" s="10"/>
    </row>
    <row r="96" spans="2:3" ht="12.75">
      <c r="B96" s="10"/>
      <c r="C96" s="10"/>
    </row>
    <row r="97" spans="2:3" ht="12.75">
      <c r="B97" s="10"/>
      <c r="C97" s="10"/>
    </row>
    <row r="98" spans="2:3" ht="12.75">
      <c r="B98" s="10"/>
      <c r="C98" s="10"/>
    </row>
    <row r="99" spans="2:3" ht="12.75">
      <c r="B99" s="10"/>
      <c r="C99" s="10"/>
    </row>
    <row r="100" spans="2:3" ht="12.75">
      <c r="B100" s="10"/>
      <c r="C100" s="10"/>
    </row>
    <row r="101" spans="2:3" ht="12.75">
      <c r="B101" s="10"/>
      <c r="C101" s="10"/>
    </row>
    <row r="102" spans="2:3" ht="12.75">
      <c r="B102" s="10"/>
      <c r="C102" s="10"/>
    </row>
    <row r="103" spans="2:3" ht="12.75">
      <c r="B103" s="10"/>
      <c r="C103" s="10"/>
    </row>
    <row r="104" spans="2:3" ht="12.75">
      <c r="B104" s="10"/>
      <c r="C104" s="10"/>
    </row>
    <row r="105" spans="2:3" ht="12.75">
      <c r="B105" s="10"/>
      <c r="C105" s="10"/>
    </row>
    <row r="106" spans="2:3" ht="12.75">
      <c r="B106" s="10"/>
      <c r="C106" s="10"/>
    </row>
    <row r="107" spans="2:3" ht="12.75">
      <c r="B107" s="10"/>
      <c r="C107" s="10"/>
    </row>
    <row r="108" spans="2:3" ht="12.75">
      <c r="B108" s="10"/>
      <c r="C108" s="10"/>
    </row>
    <row r="109" spans="2:3" ht="12.75">
      <c r="B109" s="10"/>
      <c r="C109" s="10"/>
    </row>
    <row r="110" spans="2:3" ht="12.75">
      <c r="B110" s="10"/>
      <c r="C110" s="10"/>
    </row>
    <row r="111" spans="2:3" ht="12.75">
      <c r="B111" s="10"/>
      <c r="C111" s="10"/>
    </row>
    <row r="112" spans="2:3" ht="12.75">
      <c r="B112" s="10"/>
      <c r="C112" s="10"/>
    </row>
    <row r="113" spans="2:3" ht="12.75">
      <c r="B113" s="10"/>
      <c r="C113" s="10"/>
    </row>
    <row r="114" spans="2:3" ht="12.75">
      <c r="B114" s="10"/>
      <c r="C114" s="10"/>
    </row>
    <row r="115" spans="2:3" ht="12.75">
      <c r="B115" s="10"/>
      <c r="C115" s="10"/>
    </row>
    <row r="116" spans="2:3" ht="12.75">
      <c r="B116" s="10"/>
      <c r="C116" s="10"/>
    </row>
    <row r="117" spans="2:3" ht="12.75">
      <c r="B117" s="10"/>
      <c r="C117" s="10"/>
    </row>
    <row r="118" spans="2:3" ht="12.75">
      <c r="B118" s="10"/>
      <c r="C118" s="10"/>
    </row>
    <row r="119" spans="2:3" ht="12.75">
      <c r="B119" s="10"/>
      <c r="C119" s="10"/>
    </row>
    <row r="120" spans="2:3" ht="12.75">
      <c r="B120" s="10"/>
      <c r="C120" s="10"/>
    </row>
    <row r="121" spans="2:3" ht="12.75">
      <c r="B121" s="10"/>
      <c r="C121" s="10"/>
    </row>
  </sheetData>
  <sheetProtection/>
  <mergeCells count="10">
    <mergeCell ref="A2:E2"/>
    <mergeCell ref="B54:C54"/>
    <mergeCell ref="B55:C55"/>
    <mergeCell ref="A4:C4"/>
    <mergeCell ref="A5:C5"/>
    <mergeCell ref="A10:A22"/>
    <mergeCell ref="A24:A34"/>
    <mergeCell ref="A47:A48"/>
    <mergeCell ref="A51:A52"/>
    <mergeCell ref="A40:A45"/>
  </mergeCells>
  <printOptions gridLines="1" verticalCentered="1"/>
  <pageMargins left="0.984251968503937" right="0.3937007874015748" top="0.6692913385826772" bottom="0.6692913385826772" header="0.4724409448818898" footer="0.4724409448818898"/>
  <pageSetup horizontalDpi="600" verticalDpi="600" orientation="portrait" paperSize="9" r:id="rId1"/>
  <headerFooter alignWithMargins="0">
    <oddHeader>&amp;R&amp;A</oddHeader>
  </headerFooter>
</worksheet>
</file>

<file path=xl/worksheets/sheet3.xml><?xml version="1.0" encoding="utf-8"?>
<worksheet xmlns="http://schemas.openxmlformats.org/spreadsheetml/2006/main" xmlns:r="http://schemas.openxmlformats.org/officeDocument/2006/relationships">
  <sheetPr>
    <tabColor rgb="FF00B050"/>
  </sheetPr>
  <dimension ref="A1:F33"/>
  <sheetViews>
    <sheetView showGridLines="0" zoomScale="115" zoomScaleNormal="115" zoomScaleSheetLayoutView="100" zoomScalePageLayoutView="0" workbookViewId="0" topLeftCell="A23">
      <selection activeCell="A6" sqref="A6:E6"/>
    </sheetView>
  </sheetViews>
  <sheetFormatPr defaultColWidth="9.140625" defaultRowHeight="15" customHeight="1"/>
  <cols>
    <col min="1" max="1" width="5.57421875" style="20" customWidth="1"/>
    <col min="2" max="2" width="43.421875" style="20" customWidth="1"/>
    <col min="3" max="3" width="9.57421875" style="20" customWidth="1"/>
    <col min="4" max="6" width="9.57421875" style="82" customWidth="1"/>
    <col min="7" max="16384" width="9.140625" style="20" customWidth="1"/>
  </cols>
  <sheetData>
    <row r="1" spans="1:4" ht="15" customHeight="1" hidden="1">
      <c r="A1" s="174"/>
      <c r="B1" s="174"/>
      <c r="C1" s="174"/>
      <c r="D1" s="174"/>
    </row>
    <row r="2" spans="1:4" ht="15" customHeight="1" hidden="1">
      <c r="A2" s="175"/>
      <c r="B2" s="175"/>
      <c r="C2" s="175"/>
      <c r="D2" s="175"/>
    </row>
    <row r="3" spans="1:4" ht="15" customHeight="1" hidden="1">
      <c r="A3" s="44"/>
      <c r="B3" s="44"/>
      <c r="C3" s="44"/>
      <c r="D3" s="79"/>
    </row>
    <row r="4" spans="1:4" ht="15" customHeight="1" hidden="1">
      <c r="A4" s="21"/>
      <c r="B4" s="22"/>
      <c r="C4" s="22"/>
      <c r="D4" s="80"/>
    </row>
    <row r="5" spans="1:4" ht="15" customHeight="1">
      <c r="A5" s="21"/>
      <c r="B5" s="22"/>
      <c r="C5" s="22"/>
      <c r="D5" s="80"/>
    </row>
    <row r="6" spans="1:5" ht="15" customHeight="1">
      <c r="A6" s="166" t="s">
        <v>7</v>
      </c>
      <c r="B6" s="167"/>
      <c r="C6" s="167"/>
      <c r="D6" s="167"/>
      <c r="E6" s="168"/>
    </row>
    <row r="7" spans="1:4" ht="15" customHeight="1">
      <c r="A7" s="21"/>
      <c r="B7" s="22"/>
      <c r="C7" s="22"/>
      <c r="D7" s="80"/>
    </row>
    <row r="8" spans="1:6" ht="33.75">
      <c r="A8" s="52" t="s">
        <v>35</v>
      </c>
      <c r="B8" s="52" t="s">
        <v>36</v>
      </c>
      <c r="C8" s="99" t="s">
        <v>77</v>
      </c>
      <c r="D8" s="99" t="s">
        <v>78</v>
      </c>
      <c r="E8" s="99" t="s">
        <v>79</v>
      </c>
      <c r="F8" s="99" t="s">
        <v>80</v>
      </c>
    </row>
    <row r="9" spans="1:6" s="29" customFormat="1" ht="15" customHeight="1">
      <c r="A9" s="53"/>
      <c r="B9" s="54"/>
      <c r="C9" s="54"/>
      <c r="D9" s="81"/>
      <c r="E9" s="81"/>
      <c r="F9" s="81"/>
    </row>
    <row r="10" spans="1:6" ht="27.75" customHeight="1">
      <c r="A10" s="176">
        <v>1</v>
      </c>
      <c r="B10" s="95" t="s">
        <v>74</v>
      </c>
      <c r="C10" s="105"/>
      <c r="D10" s="106"/>
      <c r="E10" s="106"/>
      <c r="F10" s="107"/>
    </row>
    <row r="11" spans="1:6" ht="27.75" customHeight="1">
      <c r="A11" s="177"/>
      <c r="B11" s="95" t="s">
        <v>81</v>
      </c>
      <c r="C11" s="108"/>
      <c r="D11" s="108"/>
      <c r="E11" s="108"/>
      <c r="F11" s="108"/>
    </row>
    <row r="12" spans="1:6" ht="27.75" customHeight="1">
      <c r="A12" s="177"/>
      <c r="B12" s="95" t="s">
        <v>75</v>
      </c>
      <c r="C12" s="108"/>
      <c r="D12" s="108"/>
      <c r="E12" s="108"/>
      <c r="F12" s="108"/>
    </row>
    <row r="13" spans="1:6" ht="27.75" customHeight="1">
      <c r="A13" s="177"/>
      <c r="B13" s="95" t="s">
        <v>82</v>
      </c>
      <c r="C13" s="104">
        <f>C11-C12</f>
        <v>0</v>
      </c>
      <c r="D13" s="104">
        <f>D11-D12</f>
        <v>0</v>
      </c>
      <c r="E13" s="104">
        <f>E11-E12</f>
        <v>0</v>
      </c>
      <c r="F13" s="104">
        <f>F11-F12</f>
        <v>0</v>
      </c>
    </row>
    <row r="14" spans="1:6" ht="27.75" customHeight="1">
      <c r="A14" s="177"/>
      <c r="B14" s="96" t="s">
        <v>76</v>
      </c>
      <c r="C14" s="108"/>
      <c r="D14" s="108"/>
      <c r="E14" s="108"/>
      <c r="F14" s="108"/>
    </row>
    <row r="15" spans="1:6" ht="27.75" customHeight="1">
      <c r="A15" s="177"/>
      <c r="B15" s="96"/>
      <c r="C15" s="109"/>
      <c r="D15" s="110"/>
      <c r="E15" s="110"/>
      <c r="F15" s="83"/>
    </row>
    <row r="16" spans="1:6" ht="27.75" customHeight="1">
      <c r="A16" s="60">
        <v>2</v>
      </c>
      <c r="B16" s="97" t="s">
        <v>83</v>
      </c>
      <c r="C16" s="108"/>
      <c r="D16" s="108"/>
      <c r="E16" s="108"/>
      <c r="F16" s="108"/>
    </row>
    <row r="17" spans="1:6" ht="27.75" customHeight="1">
      <c r="A17" s="60"/>
      <c r="B17" s="97" t="s">
        <v>84</v>
      </c>
      <c r="C17" s="108"/>
      <c r="D17" s="108"/>
      <c r="E17" s="108"/>
      <c r="F17" s="108"/>
    </row>
    <row r="18" spans="1:6" ht="27.75" customHeight="1">
      <c r="A18" s="60"/>
      <c r="B18" s="97" t="s">
        <v>85</v>
      </c>
      <c r="C18" s="104">
        <f>+C16-C17</f>
        <v>0</v>
      </c>
      <c r="D18" s="104">
        <f>+D16-D17</f>
        <v>0</v>
      </c>
      <c r="E18" s="104">
        <f>+E16-E17</f>
        <v>0</v>
      </c>
      <c r="F18" s="104">
        <f>+F16-F17</f>
        <v>0</v>
      </c>
    </row>
    <row r="19" spans="1:6" ht="27.75" customHeight="1">
      <c r="A19" s="60"/>
      <c r="B19" s="97"/>
      <c r="C19" s="109"/>
      <c r="D19" s="83"/>
      <c r="E19" s="84"/>
      <c r="F19" s="83"/>
    </row>
    <row r="20" spans="1:6" ht="27.75" customHeight="1">
      <c r="A20" s="60">
        <v>3</v>
      </c>
      <c r="B20" s="96" t="s">
        <v>63</v>
      </c>
      <c r="C20" s="108"/>
      <c r="D20" s="108"/>
      <c r="E20" s="108"/>
      <c r="F20" s="108"/>
    </row>
    <row r="21" spans="1:6" ht="27.75" customHeight="1">
      <c r="A21" s="60"/>
      <c r="B21" s="96"/>
      <c r="C21" s="109"/>
      <c r="D21" s="83"/>
      <c r="E21" s="84"/>
      <c r="F21" s="83"/>
    </row>
    <row r="22" spans="1:6" ht="27.75" customHeight="1">
      <c r="A22" s="60">
        <v>4</v>
      </c>
      <c r="B22" s="97" t="s">
        <v>86</v>
      </c>
      <c r="C22" s="108"/>
      <c r="D22" s="108"/>
      <c r="E22" s="108"/>
      <c r="F22" s="108"/>
    </row>
    <row r="23" spans="1:6" ht="27.75" customHeight="1">
      <c r="A23" s="60"/>
      <c r="B23" s="97"/>
      <c r="C23" s="109"/>
      <c r="D23" s="83"/>
      <c r="E23" s="84"/>
      <c r="F23" s="83"/>
    </row>
    <row r="24" spans="1:6" ht="27.75" customHeight="1">
      <c r="A24" s="60">
        <v>5</v>
      </c>
      <c r="B24" s="97" t="s">
        <v>64</v>
      </c>
      <c r="C24" s="109"/>
      <c r="D24" s="83"/>
      <c r="E24" s="84"/>
      <c r="F24" s="83"/>
    </row>
    <row r="25" spans="1:6" ht="27.75" customHeight="1">
      <c r="A25" s="60"/>
      <c r="B25" s="98" t="s">
        <v>65</v>
      </c>
      <c r="C25" s="111"/>
      <c r="D25" s="111"/>
      <c r="E25" s="111"/>
      <c r="F25" s="111"/>
    </row>
    <row r="26" spans="1:6" ht="27.75" customHeight="1">
      <c r="A26" s="61"/>
      <c r="B26" s="96" t="s">
        <v>66</v>
      </c>
      <c r="C26" s="108"/>
      <c r="D26" s="108"/>
      <c r="E26" s="108"/>
      <c r="F26" s="108"/>
    </row>
    <row r="27" spans="1:6" ht="27.75" customHeight="1">
      <c r="A27" s="61"/>
      <c r="B27" s="96" t="s">
        <v>67</v>
      </c>
      <c r="C27" s="108"/>
      <c r="D27" s="108"/>
      <c r="E27" s="108"/>
      <c r="F27" s="108"/>
    </row>
    <row r="28" spans="1:6" ht="27.75" customHeight="1">
      <c r="A28" s="61"/>
      <c r="B28" s="96"/>
      <c r="C28" s="109"/>
      <c r="D28" s="83"/>
      <c r="E28" s="84"/>
      <c r="F28" s="83"/>
    </row>
    <row r="29" spans="1:6" ht="27.75" customHeight="1">
      <c r="A29" s="61">
        <v>6</v>
      </c>
      <c r="B29" s="96" t="s">
        <v>73</v>
      </c>
      <c r="C29" s="108"/>
      <c r="D29" s="108"/>
      <c r="E29" s="108"/>
      <c r="F29" s="108"/>
    </row>
    <row r="30" spans="1:6" ht="27.75" customHeight="1">
      <c r="A30" s="61"/>
      <c r="B30" s="96"/>
      <c r="C30" s="109"/>
      <c r="D30" s="83"/>
      <c r="E30" s="84"/>
      <c r="F30" s="83"/>
    </row>
    <row r="31" spans="1:6" ht="27.75" customHeight="1">
      <c r="A31" s="61">
        <v>7</v>
      </c>
      <c r="B31" s="96" t="s">
        <v>70</v>
      </c>
      <c r="C31" s="108"/>
      <c r="D31" s="108"/>
      <c r="E31" s="108"/>
      <c r="F31" s="108"/>
    </row>
    <row r="32" spans="1:6" ht="27.75" customHeight="1">
      <c r="A32" s="61"/>
      <c r="B32" s="96" t="s">
        <v>71</v>
      </c>
      <c r="C32" s="108"/>
      <c r="D32" s="108"/>
      <c r="E32" s="108"/>
      <c r="F32" s="108"/>
    </row>
    <row r="33" spans="1:6" ht="27.75" customHeight="1">
      <c r="A33" s="112"/>
      <c r="B33" s="113" t="s">
        <v>72</v>
      </c>
      <c r="C33" s="114">
        <f>+C32+C31</f>
        <v>0</v>
      </c>
      <c r="D33" s="114">
        <f>+D32+D31</f>
        <v>0</v>
      </c>
      <c r="E33" s="114">
        <f>+E32+E31</f>
        <v>0</v>
      </c>
      <c r="F33" s="114">
        <f>+F32+F31</f>
        <v>0</v>
      </c>
    </row>
  </sheetData>
  <sheetProtection/>
  <mergeCells count="4">
    <mergeCell ref="A1:D1"/>
    <mergeCell ref="A2:D2"/>
    <mergeCell ref="A10:A15"/>
    <mergeCell ref="A6:E6"/>
  </mergeCells>
  <printOptions gridLines="1" verticalCentered="1"/>
  <pageMargins left="0.984251968503937" right="0.3937007874015748" top="0.7874015748031497" bottom="0.7874015748031497" header="0.5118110236220472" footer="0.5118110236220472"/>
  <pageSetup horizontalDpi="600" verticalDpi="600" orientation="portrait" paperSize="9" r:id="rId1"/>
  <headerFooter alignWithMargins="0">
    <oddHeader>&amp;R&amp;A</oddHeader>
  </headerFooter>
</worksheet>
</file>

<file path=xl/worksheets/sheet4.xml><?xml version="1.0" encoding="utf-8"?>
<worksheet xmlns="http://schemas.openxmlformats.org/spreadsheetml/2006/main" xmlns:r="http://schemas.openxmlformats.org/officeDocument/2006/relationships">
  <sheetPr>
    <tabColor rgb="FF00B050"/>
  </sheetPr>
  <dimension ref="A2:H42"/>
  <sheetViews>
    <sheetView showGridLines="0" showZeros="0" zoomScaleSheetLayoutView="100" zoomScalePageLayoutView="0" workbookViewId="0" topLeftCell="A19">
      <selection activeCell="K27" sqref="K27"/>
    </sheetView>
  </sheetViews>
  <sheetFormatPr defaultColWidth="9.140625" defaultRowHeight="12.75"/>
  <cols>
    <col min="1" max="1" width="3.421875" style="20" customWidth="1"/>
    <col min="2" max="2" width="31.28125" style="20" customWidth="1"/>
    <col min="3" max="3" width="10.8515625" style="20" customWidth="1"/>
    <col min="4" max="4" width="13.28125" style="20" customWidth="1"/>
    <col min="5" max="5" width="12.8515625" style="20" customWidth="1"/>
    <col min="6" max="6" width="12.00390625" style="20" customWidth="1"/>
    <col min="7" max="7" width="11.140625" style="20" customWidth="1"/>
    <col min="8" max="8" width="13.140625" style="20" customWidth="1"/>
    <col min="9" max="16384" width="9.140625" style="20" customWidth="1"/>
  </cols>
  <sheetData>
    <row r="2" spans="1:8" ht="20.25">
      <c r="A2" s="166" t="s">
        <v>7</v>
      </c>
      <c r="B2" s="167"/>
      <c r="C2" s="167"/>
      <c r="D2" s="167"/>
      <c r="E2" s="167"/>
      <c r="F2" s="168"/>
      <c r="G2" s="23"/>
      <c r="H2" s="23"/>
    </row>
    <row r="3" spans="1:8" ht="15">
      <c r="A3" s="183"/>
      <c r="B3" s="183"/>
      <c r="C3" s="183"/>
      <c r="D3" s="183"/>
      <c r="E3" s="23"/>
      <c r="F3" s="23"/>
      <c r="G3" s="23"/>
      <c r="H3" s="23"/>
    </row>
    <row r="4" spans="1:8" ht="12.75">
      <c r="A4" s="184" t="s">
        <v>87</v>
      </c>
      <c r="B4" s="184"/>
      <c r="C4" s="184"/>
      <c r="D4" s="184"/>
      <c r="E4" s="23"/>
      <c r="F4" s="23"/>
      <c r="G4" s="23"/>
      <c r="H4" s="23"/>
    </row>
    <row r="5" spans="1:8" ht="12.75">
      <c r="A5" s="23"/>
      <c r="B5" s="23"/>
      <c r="C5" s="32"/>
      <c r="D5" s="23"/>
      <c r="E5" s="23"/>
      <c r="F5" s="23"/>
      <c r="G5" s="23"/>
      <c r="H5" s="23"/>
    </row>
    <row r="6" spans="1:8" s="31" customFormat="1" ht="12.75">
      <c r="A6" s="33"/>
      <c r="B6" s="28"/>
      <c r="C6" s="34"/>
      <c r="D6" s="22"/>
      <c r="E6" s="22"/>
      <c r="F6" s="22"/>
      <c r="G6" s="22"/>
      <c r="H6" s="22"/>
    </row>
    <row r="7" spans="1:8" s="31" customFormat="1" ht="12.75">
      <c r="A7" s="47"/>
      <c r="B7" s="47"/>
      <c r="C7" s="22"/>
      <c r="D7" s="22"/>
      <c r="E7" s="22"/>
      <c r="F7" s="22"/>
      <c r="G7" s="22"/>
      <c r="H7" s="22"/>
    </row>
    <row r="8" spans="1:8" s="24" customFormat="1" ht="12.75">
      <c r="A8" s="181" t="s">
        <v>35</v>
      </c>
      <c r="B8" s="62" t="s">
        <v>88</v>
      </c>
      <c r="C8" s="178" t="str">
        <f>+'Technical Information'!C11</f>
        <v>2014-15</v>
      </c>
      <c r="D8" s="180"/>
      <c r="E8" s="178" t="str">
        <f>'Technical Information'!D11</f>
        <v>2015-16</v>
      </c>
      <c r="F8" s="180"/>
      <c r="G8" s="178" t="str">
        <f>'Technical Information'!E11</f>
        <v>2016-17</v>
      </c>
      <c r="H8" s="179"/>
    </row>
    <row r="9" spans="1:8" s="24" customFormat="1" ht="25.5">
      <c r="A9" s="182"/>
      <c r="B9" s="63"/>
      <c r="C9" s="64" t="s">
        <v>89</v>
      </c>
      <c r="D9" s="64" t="s">
        <v>90</v>
      </c>
      <c r="E9" s="64" t="s">
        <v>89</v>
      </c>
      <c r="F9" s="64" t="s">
        <v>90</v>
      </c>
      <c r="G9" s="64" t="s">
        <v>89</v>
      </c>
      <c r="H9" s="64" t="s">
        <v>90</v>
      </c>
    </row>
    <row r="10" spans="1:8" s="25" customFormat="1" ht="12.75">
      <c r="A10" s="65"/>
      <c r="B10" s="66"/>
      <c r="C10" s="65"/>
      <c r="D10" s="65"/>
      <c r="E10" s="65"/>
      <c r="F10" s="65"/>
      <c r="G10" s="65"/>
      <c r="H10" s="65"/>
    </row>
    <row r="11" spans="1:8" ht="12.75">
      <c r="A11" s="26">
        <v>1</v>
      </c>
      <c r="B11" s="35" t="s">
        <v>92</v>
      </c>
      <c r="C11" s="90"/>
      <c r="D11" s="90"/>
      <c r="E11" s="90"/>
      <c r="F11" s="90"/>
      <c r="G11" s="90"/>
      <c r="H11" s="90"/>
    </row>
    <row r="12" spans="1:8" s="29" customFormat="1" ht="12.75">
      <c r="A12" s="36"/>
      <c r="B12" s="37"/>
      <c r="C12" s="46"/>
      <c r="D12" s="46"/>
      <c r="E12" s="46"/>
      <c r="F12" s="46"/>
      <c r="G12" s="46"/>
      <c r="H12" s="46"/>
    </row>
    <row r="13" spans="1:8" ht="12.75">
      <c r="A13" s="19"/>
      <c r="B13" s="38"/>
      <c r="C13" s="41"/>
      <c r="D13" s="41"/>
      <c r="E13" s="41"/>
      <c r="F13" s="41"/>
      <c r="G13" s="41"/>
      <c r="H13" s="41"/>
    </row>
    <row r="14" spans="1:8" ht="12.75">
      <c r="A14" s="19">
        <v>2</v>
      </c>
      <c r="B14" s="38" t="s">
        <v>93</v>
      </c>
      <c r="C14" s="91"/>
      <c r="D14" s="91"/>
      <c r="E14" s="91"/>
      <c r="F14" s="91"/>
      <c r="G14" s="91"/>
      <c r="H14" s="91"/>
    </row>
    <row r="15" spans="1:8" s="29" customFormat="1" ht="12.75">
      <c r="A15" s="36"/>
      <c r="B15" s="37"/>
      <c r="C15" s="46"/>
      <c r="D15" s="46"/>
      <c r="E15" s="46"/>
      <c r="F15" s="46"/>
      <c r="G15" s="46"/>
      <c r="H15" s="46"/>
    </row>
    <row r="16" spans="1:8" ht="12.75">
      <c r="A16" s="19"/>
      <c r="B16" s="38"/>
      <c r="C16" s="41"/>
      <c r="D16" s="41"/>
      <c r="E16" s="41"/>
      <c r="F16" s="41"/>
      <c r="G16" s="41"/>
      <c r="H16" s="41"/>
    </row>
    <row r="17" spans="1:8" ht="12.75">
      <c r="A17" s="19">
        <v>3</v>
      </c>
      <c r="B17" s="38" t="s">
        <v>94</v>
      </c>
      <c r="C17" s="91"/>
      <c r="D17" s="91"/>
      <c r="E17" s="91"/>
      <c r="F17" s="91"/>
      <c r="G17" s="91"/>
      <c r="H17" s="91"/>
    </row>
    <row r="18" spans="1:8" s="29" customFormat="1" ht="12.75">
      <c r="A18" s="36"/>
      <c r="B18" s="37"/>
      <c r="C18" s="46"/>
      <c r="D18" s="46"/>
      <c r="E18" s="46"/>
      <c r="F18" s="46"/>
      <c r="G18" s="46"/>
      <c r="H18" s="46"/>
    </row>
    <row r="19" spans="1:8" s="29" customFormat="1" ht="12.75">
      <c r="A19" s="36"/>
      <c r="B19" s="37"/>
      <c r="C19" s="45"/>
      <c r="D19" s="45"/>
      <c r="E19" s="45"/>
      <c r="F19" s="45"/>
      <c r="G19" s="45"/>
      <c r="H19" s="45"/>
    </row>
    <row r="20" spans="1:8" ht="12.75">
      <c r="A20" s="19">
        <v>4</v>
      </c>
      <c r="B20" s="38" t="s">
        <v>95</v>
      </c>
      <c r="C20" s="91"/>
      <c r="D20" s="91"/>
      <c r="E20" s="91"/>
      <c r="F20" s="91"/>
      <c r="G20" s="91"/>
      <c r="H20" s="91"/>
    </row>
    <row r="21" spans="1:8" ht="12.75">
      <c r="A21" s="19"/>
      <c r="B21" s="38"/>
      <c r="C21" s="43"/>
      <c r="D21" s="43"/>
      <c r="E21" s="43"/>
      <c r="F21" s="43"/>
      <c r="G21" s="43"/>
      <c r="H21" s="43"/>
    </row>
    <row r="22" spans="1:8" ht="12.75">
      <c r="A22" s="19"/>
      <c r="B22" s="38"/>
      <c r="C22" s="41"/>
      <c r="D22" s="41"/>
      <c r="E22" s="41"/>
      <c r="F22" s="41"/>
      <c r="G22" s="41"/>
      <c r="H22" s="41"/>
    </row>
    <row r="23" spans="1:8" ht="12.75">
      <c r="A23" s="19">
        <v>5</v>
      </c>
      <c r="B23" s="38" t="s">
        <v>96</v>
      </c>
      <c r="C23" s="91"/>
      <c r="D23" s="91"/>
      <c r="E23" s="91"/>
      <c r="F23" s="91"/>
      <c r="G23" s="91"/>
      <c r="H23" s="91"/>
    </row>
    <row r="24" spans="1:8" s="29" customFormat="1" ht="12.75">
      <c r="A24" s="36"/>
      <c r="B24" s="37"/>
      <c r="C24" s="46"/>
      <c r="D24" s="46"/>
      <c r="E24" s="46"/>
      <c r="F24" s="46"/>
      <c r="G24" s="46"/>
      <c r="H24" s="46"/>
    </row>
    <row r="25" spans="1:8" ht="12.75">
      <c r="A25" s="19">
        <v>6</v>
      </c>
      <c r="B25" s="38" t="s">
        <v>97</v>
      </c>
      <c r="C25" s="41"/>
      <c r="D25" s="41"/>
      <c r="E25" s="41"/>
      <c r="F25" s="41"/>
      <c r="G25" s="41"/>
      <c r="H25" s="41"/>
    </row>
    <row r="26" spans="1:8" ht="12.75">
      <c r="A26" s="19"/>
      <c r="B26" s="38" t="s">
        <v>98</v>
      </c>
      <c r="C26" s="91"/>
      <c r="D26" s="91"/>
      <c r="E26" s="91"/>
      <c r="F26" s="91"/>
      <c r="G26" s="91"/>
      <c r="H26" s="91"/>
    </row>
    <row r="27" spans="1:8" s="29" customFormat="1" ht="12.75">
      <c r="A27" s="36"/>
      <c r="B27" s="37"/>
      <c r="C27" s="46"/>
      <c r="D27" s="46"/>
      <c r="E27" s="46"/>
      <c r="F27" s="46"/>
      <c r="G27" s="46"/>
      <c r="H27" s="46"/>
    </row>
    <row r="28" spans="1:8" ht="12.75">
      <c r="A28" s="19"/>
      <c r="B28" s="38" t="s">
        <v>99</v>
      </c>
      <c r="C28" s="91"/>
      <c r="D28" s="91"/>
      <c r="E28" s="91"/>
      <c r="F28" s="91"/>
      <c r="G28" s="91"/>
      <c r="H28" s="91"/>
    </row>
    <row r="29" spans="1:8" ht="12.75">
      <c r="A29" s="19"/>
      <c r="B29" s="38"/>
      <c r="C29" s="46"/>
      <c r="D29" s="46"/>
      <c r="E29" s="46"/>
      <c r="F29" s="46"/>
      <c r="G29" s="46"/>
      <c r="H29" s="46"/>
    </row>
    <row r="30" spans="1:8" ht="12.75">
      <c r="A30" s="19">
        <v>7</v>
      </c>
      <c r="B30" s="38" t="s">
        <v>100</v>
      </c>
      <c r="C30" s="91"/>
      <c r="D30" s="91"/>
      <c r="E30" s="91"/>
      <c r="F30" s="91"/>
      <c r="G30" s="91"/>
      <c r="H30" s="91"/>
    </row>
    <row r="31" spans="1:8" ht="12.75">
      <c r="A31" s="19">
        <v>8</v>
      </c>
      <c r="B31" s="38" t="s">
        <v>101</v>
      </c>
      <c r="C31" s="91"/>
      <c r="D31" s="91"/>
      <c r="E31" s="91"/>
      <c r="F31" s="91"/>
      <c r="G31" s="91"/>
      <c r="H31" s="91"/>
    </row>
    <row r="32" spans="1:8" s="29" customFormat="1" ht="12.75">
      <c r="A32" s="36"/>
      <c r="B32" s="37"/>
      <c r="C32" s="46"/>
      <c r="D32" s="46"/>
      <c r="E32" s="46"/>
      <c r="F32" s="46"/>
      <c r="G32" s="46"/>
      <c r="H32" s="46"/>
    </row>
    <row r="33" spans="1:8" ht="12.75">
      <c r="A33" s="19">
        <v>9</v>
      </c>
      <c r="B33" s="38" t="s">
        <v>102</v>
      </c>
      <c r="C33" s="91"/>
      <c r="D33" s="91"/>
      <c r="E33" s="91"/>
      <c r="F33" s="91"/>
      <c r="G33" s="91"/>
      <c r="H33" s="91"/>
    </row>
    <row r="34" spans="1:8" ht="12.75">
      <c r="A34" s="19"/>
      <c r="B34" s="38"/>
      <c r="C34" s="46"/>
      <c r="D34" s="46"/>
      <c r="E34" s="46"/>
      <c r="F34" s="46"/>
      <c r="G34" s="46"/>
      <c r="H34" s="46"/>
    </row>
    <row r="35" spans="1:8" ht="12.75">
      <c r="A35" s="19">
        <v>10</v>
      </c>
      <c r="B35" s="38" t="s">
        <v>103</v>
      </c>
      <c r="C35" s="93">
        <f aca="true" t="shared" si="0" ref="C35:H35">SUM(C11:C34)</f>
        <v>0</v>
      </c>
      <c r="D35" s="93">
        <f t="shared" si="0"/>
        <v>0</v>
      </c>
      <c r="E35" s="93">
        <f t="shared" si="0"/>
        <v>0</v>
      </c>
      <c r="F35" s="93">
        <f t="shared" si="0"/>
        <v>0</v>
      </c>
      <c r="G35" s="93">
        <f t="shared" si="0"/>
        <v>0</v>
      </c>
      <c r="H35" s="93">
        <f t="shared" si="0"/>
        <v>0</v>
      </c>
    </row>
    <row r="36" spans="1:8" ht="12.75">
      <c r="A36" s="19">
        <v>11</v>
      </c>
      <c r="B36" s="30" t="s">
        <v>104</v>
      </c>
      <c r="C36" s="92"/>
      <c r="D36" s="92"/>
      <c r="E36" s="92"/>
      <c r="F36" s="92"/>
      <c r="G36" s="92"/>
      <c r="H36" s="92"/>
    </row>
    <row r="37" spans="1:8" ht="12.75">
      <c r="A37" s="3"/>
      <c r="B37" s="4" t="s">
        <v>91</v>
      </c>
      <c r="C37" s="94">
        <f aca="true" t="shared" si="1" ref="C37:H37">SUM(C35:C36)</f>
        <v>0</v>
      </c>
      <c r="D37" s="94">
        <f t="shared" si="1"/>
        <v>0</v>
      </c>
      <c r="E37" s="94">
        <f t="shared" si="1"/>
        <v>0</v>
      </c>
      <c r="F37" s="94">
        <f t="shared" si="1"/>
        <v>0</v>
      </c>
      <c r="G37" s="94">
        <f t="shared" si="1"/>
        <v>0</v>
      </c>
      <c r="H37" s="94">
        <f t="shared" si="1"/>
        <v>0</v>
      </c>
    </row>
    <row r="38" spans="1:8" ht="12.75">
      <c r="A38" s="23"/>
      <c r="B38" s="32"/>
      <c r="C38" s="23"/>
      <c r="D38" s="23"/>
      <c r="E38" s="23"/>
      <c r="F38" s="23"/>
      <c r="G38" s="23"/>
      <c r="H38" s="23"/>
    </row>
    <row r="39" spans="1:8" ht="12.75">
      <c r="A39" s="23"/>
      <c r="B39" s="32"/>
      <c r="C39" s="23"/>
      <c r="D39" s="23"/>
      <c r="E39" s="23"/>
      <c r="F39" s="23"/>
      <c r="G39" s="23"/>
      <c r="H39" s="23"/>
    </row>
    <row r="40" spans="1:8" ht="12.75">
      <c r="A40" s="23"/>
      <c r="B40" s="34"/>
      <c r="C40" s="23"/>
      <c r="D40" s="23"/>
      <c r="E40" s="23"/>
      <c r="F40" s="23"/>
      <c r="G40" s="23"/>
      <c r="H40" s="23"/>
    </row>
    <row r="41" spans="1:8" ht="12.75">
      <c r="A41" s="23"/>
      <c r="B41" s="48"/>
      <c r="C41" s="23"/>
      <c r="D41" s="23"/>
      <c r="E41" s="23"/>
      <c r="F41" s="23"/>
      <c r="G41" s="23"/>
      <c r="H41" s="23"/>
    </row>
    <row r="42" spans="1:8" ht="12.75">
      <c r="A42" s="23"/>
      <c r="B42" s="49"/>
      <c r="C42" s="23"/>
      <c r="D42" s="23"/>
      <c r="E42" s="23"/>
      <c r="F42" s="23"/>
      <c r="G42" s="23"/>
      <c r="H42" s="23"/>
    </row>
  </sheetData>
  <sheetProtection/>
  <mergeCells count="7">
    <mergeCell ref="A2:F2"/>
    <mergeCell ref="G8:H8"/>
    <mergeCell ref="C8:D8"/>
    <mergeCell ref="A8:A9"/>
    <mergeCell ref="A3:D3"/>
    <mergeCell ref="A4:D4"/>
    <mergeCell ref="E8:F8"/>
  </mergeCells>
  <printOptions gridLines="1" verticalCentered="1"/>
  <pageMargins left="0.9448818897637796" right="0.3937007874015748" top="0.5511811023622047" bottom="0.5511811023622047" header="0.35433070866141736" footer="0.35433070866141736"/>
  <pageSetup horizontalDpi="600" verticalDpi="600" orientation="portrait" paperSize="9" scale="95" r:id="rId1"/>
  <headerFooter alignWithMargins="0">
    <oddHeader>&amp;R&amp;A</oddHeader>
  </headerFooter>
</worksheet>
</file>

<file path=xl/worksheets/sheet5.xml><?xml version="1.0" encoding="utf-8"?>
<worksheet xmlns="http://schemas.openxmlformats.org/spreadsheetml/2006/main" xmlns:r="http://schemas.openxmlformats.org/officeDocument/2006/relationships">
  <sheetPr>
    <tabColor rgb="FF00B050"/>
  </sheetPr>
  <dimension ref="A2:Q33"/>
  <sheetViews>
    <sheetView showGridLines="0" tabSelected="1" zoomScale="70" zoomScaleNormal="70" zoomScaleSheetLayoutView="100" zoomScalePageLayoutView="0" workbookViewId="0" topLeftCell="A1">
      <selection activeCell="D28" sqref="D28:J28"/>
    </sheetView>
  </sheetViews>
  <sheetFormatPr defaultColWidth="9.140625" defaultRowHeight="12.75"/>
  <cols>
    <col min="1" max="2" width="9.140625" style="0" customWidth="1"/>
    <col min="3" max="3" width="50.7109375" style="0" customWidth="1"/>
    <col min="4" max="10" width="13.57421875" style="0" customWidth="1"/>
    <col min="11" max="13" width="12.7109375" style="78" customWidth="1"/>
  </cols>
  <sheetData>
    <row r="2" spans="1:5" ht="20.25">
      <c r="A2" s="166" t="s">
        <v>7</v>
      </c>
      <c r="B2" s="167"/>
      <c r="C2" s="167"/>
      <c r="D2" s="167"/>
      <c r="E2" s="168"/>
    </row>
    <row r="4" spans="2:13" ht="30.75">
      <c r="B4" s="67"/>
      <c r="C4" s="68"/>
      <c r="D4" s="185" t="s">
        <v>105</v>
      </c>
      <c r="E4" s="185"/>
      <c r="F4" s="185"/>
      <c r="G4" s="185"/>
      <c r="H4" s="68"/>
      <c r="I4" s="68"/>
      <c r="J4" s="68"/>
      <c r="K4" s="72"/>
      <c r="L4" s="72"/>
      <c r="M4" s="72"/>
    </row>
    <row r="5" spans="2:13" ht="12.75">
      <c r="B5" s="69"/>
      <c r="C5" s="70"/>
      <c r="D5" s="70"/>
      <c r="E5" s="70"/>
      <c r="F5" s="70"/>
      <c r="G5" s="70"/>
      <c r="H5" s="70"/>
      <c r="I5" s="70"/>
      <c r="J5" s="70"/>
      <c r="K5" s="73"/>
      <c r="L5" s="73"/>
      <c r="M5" s="73"/>
    </row>
    <row r="6" spans="2:13" ht="15.75">
      <c r="B6" s="186"/>
      <c r="C6" s="186"/>
      <c r="D6" s="187"/>
      <c r="E6" s="187"/>
      <c r="F6" s="187"/>
      <c r="G6" s="187"/>
      <c r="H6" s="187"/>
      <c r="I6" s="187"/>
      <c r="J6" s="187"/>
      <c r="K6" s="74" t="s">
        <v>0</v>
      </c>
      <c r="L6" s="74" t="s">
        <v>1</v>
      </c>
      <c r="M6" s="74" t="s">
        <v>2</v>
      </c>
    </row>
    <row r="7" spans="2:17" ht="24">
      <c r="B7" s="152" t="s">
        <v>106</v>
      </c>
      <c r="C7" s="153" t="s">
        <v>107</v>
      </c>
      <c r="D7" s="188"/>
      <c r="E7" s="188"/>
      <c r="F7" s="188"/>
      <c r="G7" s="188"/>
      <c r="H7" s="188"/>
      <c r="I7" s="188"/>
      <c r="J7" s="188"/>
      <c r="K7" s="75">
        <f>+'Technical Information'!C30</f>
        <v>0</v>
      </c>
      <c r="L7" s="75">
        <f>+'Technical Information'!D30</f>
        <v>0</v>
      </c>
      <c r="M7" s="75">
        <f>+'Technical Information'!E30</f>
        <v>0</v>
      </c>
      <c r="P7" s="6"/>
      <c r="Q7" s="115"/>
    </row>
    <row r="8" spans="2:13" ht="24">
      <c r="B8" s="152" t="s">
        <v>108</v>
      </c>
      <c r="C8" s="153" t="s">
        <v>109</v>
      </c>
      <c r="D8" s="188"/>
      <c r="E8" s="188"/>
      <c r="F8" s="188"/>
      <c r="G8" s="188"/>
      <c r="H8" s="188"/>
      <c r="I8" s="188"/>
      <c r="J8" s="188"/>
      <c r="K8" s="75">
        <f>+'Technical Information'!C32</f>
        <v>0</v>
      </c>
      <c r="L8" s="75">
        <f>+'Technical Information'!D32</f>
        <v>0</v>
      </c>
      <c r="M8" s="75">
        <f>+'Technical Information'!E32</f>
        <v>0</v>
      </c>
    </row>
    <row r="9" spans="2:13" ht="15.75" customHeight="1">
      <c r="B9" s="152" t="s">
        <v>110</v>
      </c>
      <c r="C9" s="153" t="s">
        <v>111</v>
      </c>
      <c r="D9" s="188" t="s">
        <v>112</v>
      </c>
      <c r="E9" s="188"/>
      <c r="F9" s="188"/>
      <c r="G9" s="188"/>
      <c r="H9" s="188"/>
      <c r="I9" s="188"/>
      <c r="J9" s="188"/>
      <c r="K9" s="75">
        <f>+'Technical Information'!C36</f>
        <v>0</v>
      </c>
      <c r="L9" s="75">
        <f>+'Technical Information'!D36</f>
        <v>0</v>
      </c>
      <c r="M9" s="75">
        <f>+'Technical Information'!E36</f>
        <v>0</v>
      </c>
    </row>
    <row r="10" spans="2:13" ht="24">
      <c r="B10" s="152" t="s">
        <v>113</v>
      </c>
      <c r="C10" s="153" t="s">
        <v>114</v>
      </c>
      <c r="D10" s="188"/>
      <c r="E10" s="188"/>
      <c r="F10" s="188"/>
      <c r="G10" s="188"/>
      <c r="H10" s="188"/>
      <c r="I10" s="188"/>
      <c r="J10" s="188"/>
      <c r="K10" s="75">
        <f>+'Technical Information'!C41</f>
        <v>0</v>
      </c>
      <c r="L10" s="75">
        <f>+'Technical Information'!D41</f>
        <v>0</v>
      </c>
      <c r="M10" s="75">
        <f>+'Technical Information'!E41</f>
        <v>0</v>
      </c>
    </row>
    <row r="11" spans="2:13" ht="15.75" customHeight="1">
      <c r="B11" s="152" t="s">
        <v>115</v>
      </c>
      <c r="C11" s="153" t="s">
        <v>116</v>
      </c>
      <c r="D11" s="188" t="s">
        <v>160</v>
      </c>
      <c r="E11" s="188"/>
      <c r="F11" s="188"/>
      <c r="G11" s="188"/>
      <c r="H11" s="188"/>
      <c r="I11" s="188"/>
      <c r="J11" s="188"/>
      <c r="K11" s="76">
        <f>K7-K8+K9-K10</f>
        <v>0</v>
      </c>
      <c r="L11" s="76">
        <f>L7-L8+L9-L10</f>
        <v>0</v>
      </c>
      <c r="M11" s="76">
        <f>M7-M8+M9-M10</f>
        <v>0</v>
      </c>
    </row>
    <row r="12" spans="2:17" ht="24">
      <c r="B12" s="152" t="s">
        <v>117</v>
      </c>
      <c r="C12" s="153" t="s">
        <v>118</v>
      </c>
      <c r="D12" s="188"/>
      <c r="E12" s="188"/>
      <c r="F12" s="188"/>
      <c r="G12" s="188"/>
      <c r="H12" s="188"/>
      <c r="I12" s="188"/>
      <c r="J12" s="188"/>
      <c r="K12" s="75">
        <f>+'Technical Information'!C48</f>
        <v>0</v>
      </c>
      <c r="L12" s="75">
        <f>+'Technical Information'!D48</f>
        <v>0</v>
      </c>
      <c r="M12" s="75">
        <f>+'Technical Information'!E48</f>
        <v>0</v>
      </c>
      <c r="Q12" s="115"/>
    </row>
    <row r="13" spans="2:13" ht="24">
      <c r="B13" s="152" t="s">
        <v>119</v>
      </c>
      <c r="C13" s="153" t="s">
        <v>120</v>
      </c>
      <c r="D13" s="188" t="s">
        <v>159</v>
      </c>
      <c r="E13" s="188"/>
      <c r="F13" s="188"/>
      <c r="G13" s="188"/>
      <c r="H13" s="188"/>
      <c r="I13" s="188"/>
      <c r="J13" s="188"/>
      <c r="K13" s="76">
        <f>+K11-K12</f>
        <v>0</v>
      </c>
      <c r="L13" s="76">
        <f>+L11-L12</f>
        <v>0</v>
      </c>
      <c r="M13" s="76">
        <f>+M11-M12</f>
        <v>0</v>
      </c>
    </row>
    <row r="14" spans="2:15" ht="15.75" customHeight="1">
      <c r="B14" s="152" t="s">
        <v>121</v>
      </c>
      <c r="C14" s="153" t="s">
        <v>122</v>
      </c>
      <c r="D14" s="189" t="s">
        <v>161</v>
      </c>
      <c r="E14" s="189"/>
      <c r="F14" s="189"/>
      <c r="G14" s="189"/>
      <c r="H14" s="189"/>
      <c r="I14" s="189"/>
      <c r="J14" s="189"/>
      <c r="K14" s="75">
        <f>+'Technical Information'!C47</f>
        <v>0</v>
      </c>
      <c r="L14" s="75">
        <f>+'Technical Information'!D47</f>
        <v>0</v>
      </c>
      <c r="M14" s="75">
        <f>+'Technical Information'!E47</f>
        <v>0</v>
      </c>
      <c r="O14" s="115"/>
    </row>
    <row r="15" spans="2:13" ht="15.75" customHeight="1">
      <c r="B15" s="186" t="s">
        <v>3</v>
      </c>
      <c r="C15" s="186"/>
      <c r="D15" s="154"/>
      <c r="E15" s="154"/>
      <c r="F15" s="154"/>
      <c r="G15" s="154"/>
      <c r="H15" s="154"/>
      <c r="I15" s="154"/>
      <c r="J15" s="154"/>
      <c r="K15" s="155"/>
      <c r="L15" s="155"/>
      <c r="M15" s="155"/>
    </row>
    <row r="16" spans="2:13" ht="36" customHeight="1">
      <c r="B16" s="152" t="s">
        <v>123</v>
      </c>
      <c r="C16" s="153" t="s">
        <v>124</v>
      </c>
      <c r="D16" s="189" t="s">
        <v>162</v>
      </c>
      <c r="E16" s="189"/>
      <c r="F16" s="189"/>
      <c r="G16" s="189"/>
      <c r="H16" s="189"/>
      <c r="I16" s="189"/>
      <c r="J16" s="189"/>
      <c r="K16" s="75">
        <f>+'Financial Information'!C15</f>
        <v>0</v>
      </c>
      <c r="L16" s="75">
        <f>+'Financial Information'!D15</f>
        <v>0</v>
      </c>
      <c r="M16" s="75">
        <f>+'Financial Information'!E15</f>
        <v>0</v>
      </c>
    </row>
    <row r="17" spans="2:13" ht="32.25" customHeight="1">
      <c r="B17" s="152" t="s">
        <v>125</v>
      </c>
      <c r="C17" s="153" t="s">
        <v>126</v>
      </c>
      <c r="D17" s="189" t="s">
        <v>163</v>
      </c>
      <c r="E17" s="189"/>
      <c r="F17" s="189"/>
      <c r="G17" s="189"/>
      <c r="H17" s="189"/>
      <c r="I17" s="189"/>
      <c r="J17" s="189"/>
      <c r="K17" s="75">
        <f>+'Financial Information'!C20</f>
        <v>0</v>
      </c>
      <c r="L17" s="75">
        <f>+'Financial Information'!D20</f>
        <v>0</v>
      </c>
      <c r="M17" s="75">
        <f>+'Financial Information'!E20</f>
        <v>0</v>
      </c>
    </row>
    <row r="18" spans="2:13" ht="48">
      <c r="B18" s="152" t="s">
        <v>127</v>
      </c>
      <c r="C18" s="153" t="s">
        <v>128</v>
      </c>
      <c r="D18" s="188"/>
      <c r="E18" s="188"/>
      <c r="F18" s="188"/>
      <c r="G18" s="188"/>
      <c r="H18" s="188"/>
      <c r="I18" s="188"/>
      <c r="J18" s="188"/>
      <c r="K18" s="75">
        <f>+'Financial Information'!C13</f>
        <v>0</v>
      </c>
      <c r="L18" s="75">
        <f>+'Financial Information'!D13</f>
        <v>0</v>
      </c>
      <c r="M18" s="75">
        <f>+'Financial Information'!E13</f>
        <v>0</v>
      </c>
    </row>
    <row r="19" spans="2:13" ht="24">
      <c r="B19" s="152" t="s">
        <v>129</v>
      </c>
      <c r="C19" s="153" t="s">
        <v>130</v>
      </c>
      <c r="D19" s="188"/>
      <c r="E19" s="188"/>
      <c r="F19" s="188"/>
      <c r="G19" s="188"/>
      <c r="H19" s="188"/>
      <c r="I19" s="188"/>
      <c r="J19" s="188"/>
      <c r="K19" s="75">
        <f>+'Financial Information'!C17</f>
        <v>0</v>
      </c>
      <c r="L19" s="75">
        <f>+'Financial Information'!D17</f>
        <v>0</v>
      </c>
      <c r="M19" s="75">
        <f>+'Financial Information'!E17</f>
        <v>0</v>
      </c>
    </row>
    <row r="20" spans="2:13" ht="48">
      <c r="B20" s="152" t="s">
        <v>131</v>
      </c>
      <c r="C20" s="153" t="s">
        <v>132</v>
      </c>
      <c r="D20" s="188" t="s">
        <v>158</v>
      </c>
      <c r="E20" s="188"/>
      <c r="F20" s="188"/>
      <c r="G20" s="188"/>
      <c r="H20" s="188"/>
      <c r="I20" s="188"/>
      <c r="J20" s="188"/>
      <c r="K20" s="76">
        <f>+K16+K17-K18+K19</f>
        <v>0</v>
      </c>
      <c r="L20" s="76">
        <f>+L16+L17-L18+L19</f>
        <v>0</v>
      </c>
      <c r="M20" s="76">
        <f>+M16+M17-M18+M19</f>
        <v>0</v>
      </c>
    </row>
    <row r="21" spans="2:13" ht="24">
      <c r="B21" s="152" t="s">
        <v>134</v>
      </c>
      <c r="C21" s="156" t="s">
        <v>133</v>
      </c>
      <c r="D21" s="188"/>
      <c r="E21" s="188"/>
      <c r="F21" s="188"/>
      <c r="G21" s="188"/>
      <c r="H21" s="188"/>
      <c r="I21" s="188"/>
      <c r="J21" s="188"/>
      <c r="K21" s="76">
        <f>K22+K23</f>
        <v>0</v>
      </c>
      <c r="L21" s="76">
        <f>L22+L23</f>
        <v>0</v>
      </c>
      <c r="M21" s="76">
        <f>M22+M23</f>
        <v>0</v>
      </c>
    </row>
    <row r="22" spans="2:13" ht="24">
      <c r="B22" s="152" t="s">
        <v>136</v>
      </c>
      <c r="C22" s="153" t="s">
        <v>135</v>
      </c>
      <c r="D22" s="188"/>
      <c r="E22" s="188"/>
      <c r="F22" s="188"/>
      <c r="G22" s="188"/>
      <c r="H22" s="188"/>
      <c r="I22" s="188"/>
      <c r="J22" s="188"/>
      <c r="K22" s="75">
        <f>'Other Information'!D31</f>
        <v>0</v>
      </c>
      <c r="L22" s="75">
        <f>'Other Information'!E31</f>
        <v>0</v>
      </c>
      <c r="M22" s="75">
        <f>'Other Information'!F31</f>
        <v>0</v>
      </c>
    </row>
    <row r="23" spans="2:13" ht="39">
      <c r="B23" s="152" t="s">
        <v>137</v>
      </c>
      <c r="C23" s="157" t="s">
        <v>68</v>
      </c>
      <c r="D23" s="188"/>
      <c r="E23" s="188"/>
      <c r="F23" s="188"/>
      <c r="G23" s="188"/>
      <c r="H23" s="188"/>
      <c r="I23" s="188"/>
      <c r="J23" s="188"/>
      <c r="K23" s="75">
        <f>'Other Information'!D32</f>
        <v>0</v>
      </c>
      <c r="L23" s="75">
        <f>'Other Information'!E32</f>
        <v>0</v>
      </c>
      <c r="M23" s="75">
        <f>'Other Information'!F32</f>
        <v>0</v>
      </c>
    </row>
    <row r="24" spans="2:13" ht="52.5" customHeight="1">
      <c r="B24" s="152" t="s">
        <v>138</v>
      </c>
      <c r="C24" s="157" t="s">
        <v>69</v>
      </c>
      <c r="D24" s="189" t="s">
        <v>164</v>
      </c>
      <c r="E24" s="189"/>
      <c r="F24" s="189"/>
      <c r="G24" s="189"/>
      <c r="H24" s="189"/>
      <c r="I24" s="189"/>
      <c r="J24" s="189"/>
      <c r="K24" s="76">
        <f>+K20-K19+K22</f>
        <v>0</v>
      </c>
      <c r="L24" s="76">
        <f>+L20-L19+L22</f>
        <v>0</v>
      </c>
      <c r="M24" s="76">
        <f>+M20-M19+M22</f>
        <v>0</v>
      </c>
    </row>
    <row r="25" spans="2:13" ht="15.75" customHeight="1">
      <c r="B25" s="186" t="s">
        <v>4</v>
      </c>
      <c r="C25" s="186"/>
      <c r="D25" s="154"/>
      <c r="E25" s="154"/>
      <c r="F25" s="154"/>
      <c r="G25" s="154"/>
      <c r="H25" s="154"/>
      <c r="I25" s="154"/>
      <c r="J25" s="154"/>
      <c r="K25" s="155"/>
      <c r="L25" s="155"/>
      <c r="M25" s="155"/>
    </row>
    <row r="26" spans="2:13" ht="35.25" customHeight="1">
      <c r="B26" s="152" t="s">
        <v>139</v>
      </c>
      <c r="C26" s="71" t="s">
        <v>146</v>
      </c>
      <c r="D26" s="189" t="s">
        <v>165</v>
      </c>
      <c r="E26" s="189"/>
      <c r="F26" s="189"/>
      <c r="G26" s="189"/>
      <c r="H26" s="189"/>
      <c r="I26" s="189"/>
      <c r="J26" s="189"/>
      <c r="K26" s="75">
        <f>+'Other Information'!C16</f>
        <v>0</v>
      </c>
      <c r="L26" s="75">
        <f>+'Other Information'!D16</f>
        <v>0</v>
      </c>
      <c r="M26" s="75">
        <f>+'Other Information'!E16</f>
        <v>0</v>
      </c>
    </row>
    <row r="27" spans="2:13" ht="32.25" customHeight="1">
      <c r="B27" s="152" t="s">
        <v>140</v>
      </c>
      <c r="C27" s="188" t="s">
        <v>147</v>
      </c>
      <c r="D27" s="189" t="s">
        <v>166</v>
      </c>
      <c r="E27" s="189"/>
      <c r="F27" s="189"/>
      <c r="G27" s="189"/>
      <c r="H27" s="189"/>
      <c r="I27" s="189"/>
      <c r="J27" s="189"/>
      <c r="K27" s="75">
        <f>+'Other Information'!D16</f>
        <v>0</v>
      </c>
      <c r="L27" s="75">
        <f>+'Other Information'!E16</f>
        <v>0</v>
      </c>
      <c r="M27" s="75">
        <f>+'Other Information'!F16</f>
        <v>0</v>
      </c>
    </row>
    <row r="28" spans="2:13" ht="15.75" customHeight="1">
      <c r="B28" s="158"/>
      <c r="C28" s="188"/>
      <c r="D28" s="189" t="s">
        <v>167</v>
      </c>
      <c r="E28" s="189"/>
      <c r="F28" s="189"/>
      <c r="G28" s="189"/>
      <c r="H28" s="189"/>
      <c r="I28" s="189"/>
      <c r="J28" s="189"/>
      <c r="K28" s="77"/>
      <c r="L28" s="77"/>
      <c r="M28" s="77"/>
    </row>
    <row r="29" spans="2:13" ht="30">
      <c r="B29" s="152" t="s">
        <v>141</v>
      </c>
      <c r="C29" s="71" t="s">
        <v>148</v>
      </c>
      <c r="D29" s="188" t="s">
        <v>153</v>
      </c>
      <c r="E29" s="188"/>
      <c r="F29" s="188"/>
      <c r="G29" s="188"/>
      <c r="H29" s="188"/>
      <c r="I29" s="188"/>
      <c r="J29" s="188"/>
      <c r="K29" s="76">
        <f>+K27+K28</f>
        <v>0</v>
      </c>
      <c r="L29" s="76">
        <f>+L27+L28</f>
        <v>0</v>
      </c>
      <c r="M29" s="76">
        <f>+M27+M28</f>
        <v>0</v>
      </c>
    </row>
    <row r="30" spans="2:13" ht="15.75" customHeight="1">
      <c r="B30" s="152" t="s">
        <v>142</v>
      </c>
      <c r="C30" s="71" t="s">
        <v>149</v>
      </c>
      <c r="D30" s="188" t="s">
        <v>154</v>
      </c>
      <c r="E30" s="188"/>
      <c r="F30" s="188"/>
      <c r="G30" s="188"/>
      <c r="H30" s="188"/>
      <c r="I30" s="188"/>
      <c r="J30" s="188"/>
      <c r="K30" s="76" t="str">
        <f>_xlfn.IFERROR((K24+K26-K29)/K20*100,"-")</f>
        <v>-</v>
      </c>
      <c r="L30" s="76" t="str">
        <f>_xlfn.IFERROR((L24+L26-L29)/L20*100,"-")</f>
        <v>-</v>
      </c>
      <c r="M30" s="76" t="str">
        <f>_xlfn.IFERROR((M24+M26-M29)/M20*100,"-")</f>
        <v>-</v>
      </c>
    </row>
    <row r="31" spans="2:13" ht="24">
      <c r="B31" s="152" t="s">
        <v>143</v>
      </c>
      <c r="C31" s="71" t="s">
        <v>150</v>
      </c>
      <c r="D31" s="188" t="s">
        <v>155</v>
      </c>
      <c r="E31" s="188"/>
      <c r="F31" s="188"/>
      <c r="G31" s="188"/>
      <c r="H31" s="188"/>
      <c r="I31" s="188"/>
      <c r="J31" s="188"/>
      <c r="K31" s="76" t="str">
        <f>_xlfn.IFERROR(K14*K30/100,"-")</f>
        <v>-</v>
      </c>
      <c r="L31" s="76" t="str">
        <f>_xlfn.IFERROR(L14*L30/100,"-")</f>
        <v>-</v>
      </c>
      <c r="M31" s="76" t="str">
        <f>_xlfn.IFERROR(M14*M30/100,"-")</f>
        <v>-</v>
      </c>
    </row>
    <row r="32" spans="2:13" ht="30">
      <c r="B32" s="152" t="s">
        <v>144</v>
      </c>
      <c r="C32" s="71" t="s">
        <v>151</v>
      </c>
      <c r="D32" s="188" t="s">
        <v>156</v>
      </c>
      <c r="E32" s="188"/>
      <c r="F32" s="188"/>
      <c r="G32" s="188"/>
      <c r="H32" s="188"/>
      <c r="I32" s="188"/>
      <c r="J32" s="188"/>
      <c r="K32" s="76" t="str">
        <f>_xlfn.IFERROR(K13-K31,"-")</f>
        <v>-</v>
      </c>
      <c r="L32" s="76" t="str">
        <f>_xlfn.IFERROR(L13-L31,"-")</f>
        <v>-</v>
      </c>
      <c r="M32" s="76" t="str">
        <f>_xlfn.IFERROR(M13-M31,"-")</f>
        <v>-</v>
      </c>
    </row>
    <row r="33" spans="2:13" ht="30">
      <c r="B33" s="152" t="s">
        <v>145</v>
      </c>
      <c r="C33" s="71" t="s">
        <v>152</v>
      </c>
      <c r="D33" s="188" t="s">
        <v>157</v>
      </c>
      <c r="E33" s="188"/>
      <c r="F33" s="188"/>
      <c r="G33" s="188"/>
      <c r="H33" s="188"/>
      <c r="I33" s="188"/>
      <c r="J33" s="188"/>
      <c r="K33" s="76" t="str">
        <f>_xlfn.IFERROR(K32/K13*100,"-")</f>
        <v>-</v>
      </c>
      <c r="L33" s="76" t="str">
        <f>_xlfn.IFERROR(L32/L13*100,"-")</f>
        <v>-</v>
      </c>
      <c r="M33" s="76" t="str">
        <f>_xlfn.IFERROR(M32/M13*100,"-")</f>
        <v>-</v>
      </c>
    </row>
  </sheetData>
  <sheetProtection/>
  <mergeCells count="32">
    <mergeCell ref="D29:J29"/>
    <mergeCell ref="D30:J30"/>
    <mergeCell ref="D31:J31"/>
    <mergeCell ref="D32:J32"/>
    <mergeCell ref="D33:J33"/>
    <mergeCell ref="D23:J23"/>
    <mergeCell ref="D24:J24"/>
    <mergeCell ref="D21:J21"/>
    <mergeCell ref="D22:J22"/>
    <mergeCell ref="B25:C25"/>
    <mergeCell ref="D26:J26"/>
    <mergeCell ref="C27:C28"/>
    <mergeCell ref="D27:J27"/>
    <mergeCell ref="D28:J28"/>
    <mergeCell ref="B15:C15"/>
    <mergeCell ref="D16:J16"/>
    <mergeCell ref="D17:J17"/>
    <mergeCell ref="D18:J18"/>
    <mergeCell ref="D19:J19"/>
    <mergeCell ref="D20:J20"/>
    <mergeCell ref="D9:J9"/>
    <mergeCell ref="D10:J10"/>
    <mergeCell ref="D11:J11"/>
    <mergeCell ref="D12:J12"/>
    <mergeCell ref="D13:J13"/>
    <mergeCell ref="D14:J14"/>
    <mergeCell ref="D4:G4"/>
    <mergeCell ref="A2:E2"/>
    <mergeCell ref="B6:C6"/>
    <mergeCell ref="D6:J6"/>
    <mergeCell ref="D7:J7"/>
    <mergeCell ref="D8:J8"/>
  </mergeCells>
  <dataValidations count="2">
    <dataValidation type="decimal" allowBlank="1" showErrorMessage="1" errorTitle="Invalid value entered" error="Please enter a decimal value" sqref="K16:M24 K12:M12 K14:M14 K26:M28">
      <formula1>0</formula1>
      <formula2>9999999999</formula2>
    </dataValidation>
    <dataValidation type="decimal" allowBlank="1" showErrorMessage="1" errorTitle="Invalid value entered" error="Please enter a decimal value" sqref="K7:M10">
      <formula1>0</formula1>
      <formula2>999999999999</formula2>
    </dataValidation>
  </dataValidations>
  <printOptions/>
  <pageMargins left="0.7" right="0.7" top="0.75" bottom="0.75" header="0.3" footer="0.3"/>
  <pageSetup horizontalDpi="600" verticalDpi="6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Plan-P&amp;E,Mizoram</dc:title>
  <dc:subject/>
  <dc:creator>ce</dc:creator>
  <cp:keywords/>
  <dc:description/>
  <cp:lastModifiedBy>Rajni Kumari</cp:lastModifiedBy>
  <cp:lastPrinted>2017-11-15T08:11:37Z</cp:lastPrinted>
  <dcterms:created xsi:type="dcterms:W3CDTF">1998-11-23T07:32:10Z</dcterms:created>
  <dcterms:modified xsi:type="dcterms:W3CDTF">2017-12-07T11:52:45Z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